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580" activeTab="0"/>
  </bookViews>
  <sheets>
    <sheet name="Eredmény" sheetId="1" r:id="rId1"/>
  </sheets>
  <definedNames>
    <definedName name="_xlnm.Print_Titles" localSheetId="0">'Eredmény'!$1:$3</definedName>
    <definedName name="_xlnm.Print_Area" localSheetId="0">'Eredmény'!$A$1:$V$96</definedName>
  </definedNames>
  <calcPr fullCalcOnLoad="1"/>
</workbook>
</file>

<file path=xl/sharedStrings.xml><?xml version="1.0" encoding="utf-8"?>
<sst xmlns="http://schemas.openxmlformats.org/spreadsheetml/2006/main" count="49" uniqueCount="20">
  <si>
    <t>Jelölő szevezet</t>
  </si>
  <si>
    <t>SZDP</t>
  </si>
  <si>
    <t>MDF</t>
  </si>
  <si>
    <t>MNSZ</t>
  </si>
  <si>
    <t>SZDSZ</t>
  </si>
  <si>
    <t>MSZP</t>
  </si>
  <si>
    <t>Fidesz</t>
  </si>
  <si>
    <t>MIÉP</t>
  </si>
  <si>
    <t>Munkás
párt</t>
  </si>
  <si>
    <t>Össz:</t>
  </si>
  <si>
    <t>megjelen-
tek száma</t>
  </si>
  <si>
    <t>evk.
s.sz..</t>
  </si>
  <si>
    <t>Össz.</t>
  </si>
  <si>
    <t>záráskor választók
 száma</t>
  </si>
  <si>
    <t>megjelen
tek %-ban</t>
  </si>
  <si>
    <t>érvényes
szavazatok
száma</t>
  </si>
  <si>
    <t>sz.k.
sz.</t>
  </si>
  <si>
    <t>fő</t>
  </si>
  <si>
    <t>%</t>
  </si>
  <si>
    <t>Kerület össz.: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</si>
</sst>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medium"/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2" fontId="3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vertical="center"/>
    </xf>
    <xf numFmtId="2" fontId="3" fillId="0" borderId="3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view="pageBreakPreview" zoomScale="95" zoomScaleNormal="95" zoomScaleSheetLayoutView="95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140625" style="1" customWidth="1"/>
    <col min="2" max="2" width="5.8515625" style="2" customWidth="1"/>
    <col min="3" max="4" width="9.140625" style="2" customWidth="1"/>
    <col min="5" max="5" width="10.00390625" style="2" customWidth="1"/>
    <col min="6" max="6" width="9.8515625" style="2" customWidth="1"/>
    <col min="7" max="7" width="5.7109375" style="2" customWidth="1"/>
    <col min="8" max="8" width="5.7109375" style="8" customWidth="1"/>
    <col min="9" max="9" width="5.7109375" style="2" customWidth="1"/>
    <col min="10" max="10" width="5.7109375" style="8" customWidth="1"/>
    <col min="11" max="11" width="5.7109375" style="2" customWidth="1"/>
    <col min="12" max="12" width="5.7109375" style="8" customWidth="1"/>
    <col min="13" max="13" width="5.7109375" style="2" customWidth="1"/>
    <col min="14" max="14" width="5.7109375" style="8" customWidth="1"/>
    <col min="15" max="15" width="5.7109375" style="2" customWidth="1"/>
    <col min="16" max="16" width="5.7109375" style="8" customWidth="1"/>
    <col min="17" max="17" width="5.7109375" style="2" customWidth="1"/>
    <col min="18" max="18" width="5.7109375" style="8" customWidth="1"/>
    <col min="19" max="19" width="6.28125" style="2" customWidth="1"/>
    <col min="20" max="20" width="5.7109375" style="8" customWidth="1"/>
    <col min="21" max="21" width="6.28125" style="2" customWidth="1"/>
    <col min="22" max="22" width="5.7109375" style="8" customWidth="1"/>
    <col min="23" max="16384" width="9.140625" style="2" customWidth="1"/>
  </cols>
  <sheetData>
    <row r="1" spans="1:22" s="1" customFormat="1" ht="16.5" customHeight="1" thickBot="1" thickTop="1">
      <c r="A1" s="71" t="s">
        <v>11</v>
      </c>
      <c r="B1" s="74" t="s">
        <v>16</v>
      </c>
      <c r="C1" s="77" t="s">
        <v>13</v>
      </c>
      <c r="D1" s="93" t="s">
        <v>10</v>
      </c>
      <c r="E1" s="82" t="s">
        <v>14</v>
      </c>
      <c r="F1" s="85" t="s">
        <v>15</v>
      </c>
      <c r="G1" s="88" t="s">
        <v>0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s="1" customFormat="1" ht="27.75" customHeight="1" thickBot="1">
      <c r="A2" s="72"/>
      <c r="B2" s="75"/>
      <c r="C2" s="78"/>
      <c r="D2" s="94"/>
      <c r="E2" s="83"/>
      <c r="F2" s="86"/>
      <c r="G2" s="91" t="s">
        <v>1</v>
      </c>
      <c r="H2" s="64"/>
      <c r="I2" s="64" t="s">
        <v>3</v>
      </c>
      <c r="J2" s="64"/>
      <c r="K2" s="64" t="s">
        <v>7</v>
      </c>
      <c r="L2" s="64"/>
      <c r="M2" s="92" t="s">
        <v>8</v>
      </c>
      <c r="N2" s="92"/>
      <c r="O2" s="64" t="s">
        <v>2</v>
      </c>
      <c r="P2" s="64"/>
      <c r="Q2" s="64" t="s">
        <v>4</v>
      </c>
      <c r="R2" s="64"/>
      <c r="S2" s="64" t="s">
        <v>5</v>
      </c>
      <c r="T2" s="64"/>
      <c r="U2" s="64" t="s">
        <v>6</v>
      </c>
      <c r="V2" s="65"/>
    </row>
    <row r="3" spans="1:22" s="1" customFormat="1" ht="14.25" thickBot="1">
      <c r="A3" s="73"/>
      <c r="B3" s="76"/>
      <c r="C3" s="79"/>
      <c r="D3" s="95"/>
      <c r="E3" s="84"/>
      <c r="F3" s="87"/>
      <c r="G3" s="28" t="s">
        <v>17</v>
      </c>
      <c r="H3" s="29" t="s">
        <v>18</v>
      </c>
      <c r="I3" s="28" t="s">
        <v>17</v>
      </c>
      <c r="J3" s="29" t="s">
        <v>18</v>
      </c>
      <c r="K3" s="28" t="s">
        <v>17</v>
      </c>
      <c r="L3" s="29" t="s">
        <v>18</v>
      </c>
      <c r="M3" s="28" t="s">
        <v>17</v>
      </c>
      <c r="N3" s="29" t="s">
        <v>18</v>
      </c>
      <c r="O3" s="28" t="s">
        <v>17</v>
      </c>
      <c r="P3" s="29" t="s">
        <v>18</v>
      </c>
      <c r="Q3" s="28" t="s">
        <v>17</v>
      </c>
      <c r="R3" s="29" t="s">
        <v>18</v>
      </c>
      <c r="S3" s="28" t="s">
        <v>17</v>
      </c>
      <c r="T3" s="29" t="s">
        <v>18</v>
      </c>
      <c r="U3" s="28" t="s">
        <v>17</v>
      </c>
      <c r="V3" s="30" t="s">
        <v>18</v>
      </c>
    </row>
    <row r="4" spans="1:22" ht="14.25" thickBot="1" thickTop="1">
      <c r="A4" s="68">
        <v>1</v>
      </c>
      <c r="B4" s="12">
        <v>1</v>
      </c>
      <c r="C4" s="7">
        <v>1138</v>
      </c>
      <c r="D4" s="6">
        <v>559</v>
      </c>
      <c r="E4" s="10">
        <f>D4/C4*100</f>
        <v>49.12126537785589</v>
      </c>
      <c r="F4" s="14">
        <v>558</v>
      </c>
      <c r="G4" s="7">
        <v>1</v>
      </c>
      <c r="H4" s="31">
        <f>100*G4/$F$4</f>
        <v>0.17921146953405018</v>
      </c>
      <c r="I4" s="7">
        <v>7</v>
      </c>
      <c r="J4" s="36">
        <f>100*I4/$F4</f>
        <v>1.2544802867383513</v>
      </c>
      <c r="K4" s="7">
        <v>24</v>
      </c>
      <c r="L4" s="31">
        <f>100*K4/$F$4</f>
        <v>4.301075268817204</v>
      </c>
      <c r="M4" s="7">
        <v>17</v>
      </c>
      <c r="N4" s="31">
        <f>100*M4/$F4</f>
        <v>3.046594982078853</v>
      </c>
      <c r="O4" s="7">
        <v>29</v>
      </c>
      <c r="P4" s="31">
        <f>100*O4/$F4</f>
        <v>5.197132616487456</v>
      </c>
      <c r="Q4" s="7">
        <v>31</v>
      </c>
      <c r="R4" s="31">
        <f>100*Q4/$F$4</f>
        <v>5.555555555555555</v>
      </c>
      <c r="S4" s="7">
        <v>220</v>
      </c>
      <c r="T4" s="31">
        <f>100*S4/$F$4</f>
        <v>39.42652329749104</v>
      </c>
      <c r="U4" s="7">
        <v>229</v>
      </c>
      <c r="V4" s="11">
        <f>100*U4/$F$4</f>
        <v>41.03942652329749</v>
      </c>
    </row>
    <row r="5" spans="1:22" ht="13.5" thickBot="1">
      <c r="A5" s="66"/>
      <c r="B5" s="13">
        <v>2</v>
      </c>
      <c r="C5" s="3">
        <v>858</v>
      </c>
      <c r="D5" s="4">
        <v>465</v>
      </c>
      <c r="E5" s="5">
        <f aca="true" t="shared" si="0" ref="E5:E86">D5/C5*100</f>
        <v>54.1958041958042</v>
      </c>
      <c r="F5" s="15">
        <v>464</v>
      </c>
      <c r="G5" s="3">
        <v>2</v>
      </c>
      <c r="H5" s="32">
        <f>100*G5/$F$5</f>
        <v>0.43103448275862066</v>
      </c>
      <c r="I5" s="3">
        <v>5</v>
      </c>
      <c r="J5" s="37">
        <f aca="true" t="shared" si="1" ref="J5:J68">100*I5/$F5</f>
        <v>1.0775862068965518</v>
      </c>
      <c r="K5" s="3">
        <v>23</v>
      </c>
      <c r="L5" s="32">
        <f>100*K5/$F$5</f>
        <v>4.956896551724138</v>
      </c>
      <c r="M5" s="3">
        <v>11</v>
      </c>
      <c r="N5" s="32">
        <f aca="true" t="shared" si="2" ref="N5:N68">100*M5/$F5</f>
        <v>2.3706896551724137</v>
      </c>
      <c r="O5" s="3">
        <v>28</v>
      </c>
      <c r="P5" s="32">
        <f aca="true" t="shared" si="3" ref="P5:P68">100*O5/$F5</f>
        <v>6.0344827586206895</v>
      </c>
      <c r="Q5" s="3">
        <v>46</v>
      </c>
      <c r="R5" s="32">
        <f>100*Q5/$F$5</f>
        <v>9.913793103448276</v>
      </c>
      <c r="S5" s="3">
        <v>170</v>
      </c>
      <c r="T5" s="32">
        <f>100*S5/$F$5</f>
        <v>36.63793103448276</v>
      </c>
      <c r="U5" s="3">
        <v>179</v>
      </c>
      <c r="V5" s="9">
        <f>100*U5/$F$5</f>
        <v>38.577586206896555</v>
      </c>
    </row>
    <row r="6" spans="1:22" ht="13.5" thickBot="1">
      <c r="A6" s="66"/>
      <c r="B6" s="13">
        <v>3</v>
      </c>
      <c r="C6" s="3">
        <v>1165</v>
      </c>
      <c r="D6" s="4">
        <v>530</v>
      </c>
      <c r="E6" s="5">
        <f t="shared" si="0"/>
        <v>45.493562231759654</v>
      </c>
      <c r="F6" s="15">
        <v>528</v>
      </c>
      <c r="G6" s="3">
        <v>1</v>
      </c>
      <c r="H6" s="32">
        <f>100*G6/$F$6</f>
        <v>0.1893939393939394</v>
      </c>
      <c r="I6" s="3">
        <v>11</v>
      </c>
      <c r="J6" s="37">
        <f t="shared" si="1"/>
        <v>2.0833333333333335</v>
      </c>
      <c r="K6" s="3">
        <v>18</v>
      </c>
      <c r="L6" s="32">
        <f>100*K6/$F$6</f>
        <v>3.409090909090909</v>
      </c>
      <c r="M6" s="3">
        <v>7</v>
      </c>
      <c r="N6" s="32">
        <f t="shared" si="2"/>
        <v>1.3257575757575757</v>
      </c>
      <c r="O6" s="3">
        <v>23</v>
      </c>
      <c r="P6" s="32">
        <f t="shared" si="3"/>
        <v>4.356060606060606</v>
      </c>
      <c r="Q6" s="3">
        <v>76</v>
      </c>
      <c r="R6" s="32">
        <f>100*Q6/$F$6</f>
        <v>14.393939393939394</v>
      </c>
      <c r="S6" s="3">
        <v>204</v>
      </c>
      <c r="T6" s="32">
        <f>100*S6/$F$6</f>
        <v>38.63636363636363</v>
      </c>
      <c r="U6" s="3">
        <v>188</v>
      </c>
      <c r="V6" s="9">
        <f>100*U6/$F$6</f>
        <v>35.60606060606061</v>
      </c>
    </row>
    <row r="7" spans="1:22" ht="13.5" thickBot="1">
      <c r="A7" s="66"/>
      <c r="B7" s="16">
        <v>4</v>
      </c>
      <c r="C7" s="17">
        <v>1144</v>
      </c>
      <c r="D7" s="18">
        <v>585</v>
      </c>
      <c r="E7" s="19">
        <f t="shared" si="0"/>
        <v>51.13636363636363</v>
      </c>
      <c r="F7" s="20">
        <v>580</v>
      </c>
      <c r="G7" s="17">
        <v>2</v>
      </c>
      <c r="H7" s="33">
        <f>100*G7/$F$7</f>
        <v>0.3448275862068966</v>
      </c>
      <c r="I7" s="17">
        <v>2</v>
      </c>
      <c r="J7" s="38">
        <f t="shared" si="1"/>
        <v>0.3448275862068966</v>
      </c>
      <c r="K7" s="17">
        <v>19</v>
      </c>
      <c r="L7" s="33">
        <f>100*K7/$F$7</f>
        <v>3.2758620689655173</v>
      </c>
      <c r="M7" s="17">
        <v>6</v>
      </c>
      <c r="N7" s="33">
        <f t="shared" si="2"/>
        <v>1.0344827586206897</v>
      </c>
      <c r="O7" s="17">
        <v>31</v>
      </c>
      <c r="P7" s="33">
        <f t="shared" si="3"/>
        <v>5.344827586206897</v>
      </c>
      <c r="Q7" s="17">
        <v>71</v>
      </c>
      <c r="R7" s="33">
        <f>100*Q7/$F$7</f>
        <v>12.241379310344827</v>
      </c>
      <c r="S7" s="17">
        <v>213</v>
      </c>
      <c r="T7" s="33">
        <f>100*S7/$F$7</f>
        <v>36.724137931034484</v>
      </c>
      <c r="U7" s="17">
        <v>236</v>
      </c>
      <c r="V7" s="21">
        <f>100*U7/$F$7</f>
        <v>40.689655172413794</v>
      </c>
    </row>
    <row r="8" spans="1:22" ht="14.25" thickBot="1">
      <c r="A8" s="66"/>
      <c r="B8" s="22" t="s">
        <v>9</v>
      </c>
      <c r="C8" s="23">
        <f>SUM(C4:C7)</f>
        <v>4305</v>
      </c>
      <c r="D8" s="24">
        <f>SUM(D4:D7)</f>
        <v>2139</v>
      </c>
      <c r="E8" s="25">
        <f>D8/C8*100</f>
        <v>49.68641114982578</v>
      </c>
      <c r="F8" s="26">
        <f>SUM(F4:F7)</f>
        <v>2130</v>
      </c>
      <c r="G8" s="23">
        <f>SUM(G4:G7)</f>
        <v>6</v>
      </c>
      <c r="H8" s="34">
        <f>100*G8/$F$8</f>
        <v>0.28169014084507044</v>
      </c>
      <c r="I8" s="23">
        <f>SUM(I4:I7)</f>
        <v>25</v>
      </c>
      <c r="J8" s="39">
        <f t="shared" si="1"/>
        <v>1.1737089201877935</v>
      </c>
      <c r="K8" s="23">
        <f>SUM(K4:K7)</f>
        <v>84</v>
      </c>
      <c r="L8" s="34">
        <f>100*K8/$F$8</f>
        <v>3.943661971830986</v>
      </c>
      <c r="M8" s="23">
        <f>SUM(M4:M7)</f>
        <v>41</v>
      </c>
      <c r="N8" s="34">
        <f t="shared" si="2"/>
        <v>1.9248826291079812</v>
      </c>
      <c r="O8" s="23">
        <f>SUM(O4:O7)</f>
        <v>111</v>
      </c>
      <c r="P8" s="34">
        <f t="shared" si="3"/>
        <v>5.211267605633803</v>
      </c>
      <c r="Q8" s="23">
        <f>SUM(Q4:Q7)</f>
        <v>224</v>
      </c>
      <c r="R8" s="34">
        <f>100*Q8/$F$8</f>
        <v>10.51643192488263</v>
      </c>
      <c r="S8" s="23">
        <f>SUM(S4:S7)</f>
        <v>807</v>
      </c>
      <c r="T8" s="34">
        <f>100*S8/$F$8</f>
        <v>37.88732394366197</v>
      </c>
      <c r="U8" s="23">
        <f>SUM(U4:U7)</f>
        <v>832</v>
      </c>
      <c r="V8" s="27">
        <f>100*U8/$F$8</f>
        <v>39.06103286384977</v>
      </c>
    </row>
    <row r="9" spans="1:22" ht="13.5" thickBot="1">
      <c r="A9" s="66">
        <v>2</v>
      </c>
      <c r="B9" s="12">
        <v>6</v>
      </c>
      <c r="C9" s="7">
        <v>1129</v>
      </c>
      <c r="D9" s="6">
        <v>549</v>
      </c>
      <c r="E9" s="10">
        <f t="shared" si="0"/>
        <v>48.62710363153233</v>
      </c>
      <c r="F9" s="14">
        <v>548</v>
      </c>
      <c r="G9" s="7">
        <v>0</v>
      </c>
      <c r="H9" s="35">
        <f>100*G9/$F$9</f>
        <v>0</v>
      </c>
      <c r="I9" s="7">
        <v>4</v>
      </c>
      <c r="J9" s="40">
        <f t="shared" si="1"/>
        <v>0.7299270072992701</v>
      </c>
      <c r="K9" s="7">
        <v>20</v>
      </c>
      <c r="L9" s="35">
        <f>100*K9/$F$9</f>
        <v>3.6496350364963503</v>
      </c>
      <c r="M9" s="7">
        <v>10</v>
      </c>
      <c r="N9" s="35">
        <f t="shared" si="2"/>
        <v>1.8248175182481752</v>
      </c>
      <c r="O9" s="7">
        <v>33</v>
      </c>
      <c r="P9" s="35">
        <f t="shared" si="3"/>
        <v>6.021897810218978</v>
      </c>
      <c r="Q9" s="7">
        <v>46</v>
      </c>
      <c r="R9" s="35">
        <f>100*Q9/$F$9</f>
        <v>8.394160583941606</v>
      </c>
      <c r="S9" s="7">
        <v>245</v>
      </c>
      <c r="T9" s="35">
        <f>100*S9/$F$9</f>
        <v>44.70802919708029</v>
      </c>
      <c r="U9" s="7">
        <v>190</v>
      </c>
      <c r="V9" s="11">
        <f>100*U9/$F$9</f>
        <v>34.67153284671533</v>
      </c>
    </row>
    <row r="10" spans="1:22" ht="13.5" thickBot="1">
      <c r="A10" s="66"/>
      <c r="B10" s="13">
        <v>8</v>
      </c>
      <c r="C10" s="3">
        <v>1015</v>
      </c>
      <c r="D10" s="4">
        <v>464</v>
      </c>
      <c r="E10" s="5">
        <f t="shared" si="0"/>
        <v>45.714285714285715</v>
      </c>
      <c r="F10" s="15">
        <v>463</v>
      </c>
      <c r="G10" s="3">
        <v>3</v>
      </c>
      <c r="H10" s="32">
        <f>100*G10/$F$10</f>
        <v>0.6479481641468683</v>
      </c>
      <c r="I10" s="3">
        <v>5</v>
      </c>
      <c r="J10" s="37">
        <f t="shared" si="1"/>
        <v>1.079913606911447</v>
      </c>
      <c r="K10" s="3">
        <v>11</v>
      </c>
      <c r="L10" s="32">
        <f>100*K10/$F$10</f>
        <v>2.375809935205184</v>
      </c>
      <c r="M10" s="3">
        <v>7</v>
      </c>
      <c r="N10" s="32">
        <f t="shared" si="2"/>
        <v>1.511879049676026</v>
      </c>
      <c r="O10" s="3">
        <v>37</v>
      </c>
      <c r="P10" s="32">
        <f t="shared" si="3"/>
        <v>7.991360691144709</v>
      </c>
      <c r="Q10" s="3">
        <v>60</v>
      </c>
      <c r="R10" s="32">
        <f>100*Q10/$F$10</f>
        <v>12.958963282937365</v>
      </c>
      <c r="S10" s="3">
        <v>184</v>
      </c>
      <c r="T10" s="32">
        <f>100*S10/$F$10</f>
        <v>39.740820734341256</v>
      </c>
      <c r="U10" s="3">
        <v>156</v>
      </c>
      <c r="V10" s="9">
        <f>100*U10/$F$10</f>
        <v>33.69330453563715</v>
      </c>
    </row>
    <row r="11" spans="1:22" ht="13.5" thickBot="1">
      <c r="A11" s="66"/>
      <c r="B11" s="13">
        <v>9</v>
      </c>
      <c r="C11" s="3">
        <v>690</v>
      </c>
      <c r="D11" s="4">
        <v>333</v>
      </c>
      <c r="E11" s="5">
        <f t="shared" si="0"/>
        <v>48.26086956521739</v>
      </c>
      <c r="F11" s="15">
        <v>333</v>
      </c>
      <c r="G11" s="3">
        <v>1</v>
      </c>
      <c r="H11" s="32">
        <f>100*G11/$F$11</f>
        <v>0.3003003003003003</v>
      </c>
      <c r="I11" s="3">
        <v>2</v>
      </c>
      <c r="J11" s="37">
        <f t="shared" si="1"/>
        <v>0.6006006006006006</v>
      </c>
      <c r="K11" s="3">
        <v>16</v>
      </c>
      <c r="L11" s="32">
        <f>100*K11/$F$11</f>
        <v>4.804804804804805</v>
      </c>
      <c r="M11" s="3">
        <v>4</v>
      </c>
      <c r="N11" s="32">
        <f t="shared" si="2"/>
        <v>1.2012012012012012</v>
      </c>
      <c r="O11" s="3">
        <v>21</v>
      </c>
      <c r="P11" s="32">
        <f t="shared" si="3"/>
        <v>6.306306306306307</v>
      </c>
      <c r="Q11" s="3">
        <v>44</v>
      </c>
      <c r="R11" s="32">
        <f>100*Q11/$F$11</f>
        <v>13.213213213213214</v>
      </c>
      <c r="S11" s="3">
        <v>143</v>
      </c>
      <c r="T11" s="32">
        <f>100*S11/$F$11</f>
        <v>42.94294294294294</v>
      </c>
      <c r="U11" s="3">
        <v>102</v>
      </c>
      <c r="V11" s="9">
        <f>100*U11/$F$11</f>
        <v>30.63063063063063</v>
      </c>
    </row>
    <row r="12" spans="1:22" ht="13.5" thickBot="1">
      <c r="A12" s="66"/>
      <c r="B12" s="13">
        <v>10</v>
      </c>
      <c r="C12" s="3">
        <v>669</v>
      </c>
      <c r="D12" s="4">
        <v>276</v>
      </c>
      <c r="E12" s="5">
        <f t="shared" si="0"/>
        <v>41.25560538116592</v>
      </c>
      <c r="F12" s="15">
        <v>269</v>
      </c>
      <c r="G12" s="3">
        <v>0</v>
      </c>
      <c r="H12" s="32">
        <f>100*G12/$F$12</f>
        <v>0</v>
      </c>
      <c r="I12" s="3">
        <v>1</v>
      </c>
      <c r="J12" s="37">
        <f t="shared" si="1"/>
        <v>0.37174721189591076</v>
      </c>
      <c r="K12" s="3">
        <v>11</v>
      </c>
      <c r="L12" s="32">
        <f>100*K12/$F$12</f>
        <v>4.089219330855019</v>
      </c>
      <c r="M12" s="3">
        <v>4</v>
      </c>
      <c r="N12" s="32">
        <f t="shared" si="2"/>
        <v>1.486988847583643</v>
      </c>
      <c r="O12" s="3">
        <v>10</v>
      </c>
      <c r="P12" s="32">
        <f t="shared" si="3"/>
        <v>3.717472118959108</v>
      </c>
      <c r="Q12" s="3">
        <v>28</v>
      </c>
      <c r="R12" s="32">
        <f>100*Q12/$F$12</f>
        <v>10.408921933085502</v>
      </c>
      <c r="S12" s="3">
        <v>73</v>
      </c>
      <c r="T12" s="32">
        <f>100*S12/$F$12</f>
        <v>27.13754646840149</v>
      </c>
      <c r="U12" s="3">
        <v>142</v>
      </c>
      <c r="V12" s="9">
        <f>100*U12/$F$12</f>
        <v>52.78810408921933</v>
      </c>
    </row>
    <row r="13" spans="1:22" ht="13.5" thickBot="1">
      <c r="A13" s="66"/>
      <c r="B13" s="16">
        <v>11</v>
      </c>
      <c r="C13" s="17">
        <v>1019</v>
      </c>
      <c r="D13" s="18">
        <v>403</v>
      </c>
      <c r="E13" s="19">
        <f t="shared" si="0"/>
        <v>39.54857703631011</v>
      </c>
      <c r="F13" s="20">
        <v>402</v>
      </c>
      <c r="G13" s="17">
        <v>1</v>
      </c>
      <c r="H13" s="33">
        <f>100*G13/$F$13</f>
        <v>0.24875621890547264</v>
      </c>
      <c r="I13" s="17">
        <v>1</v>
      </c>
      <c r="J13" s="38">
        <f t="shared" si="1"/>
        <v>0.24875621890547264</v>
      </c>
      <c r="K13" s="17">
        <v>15</v>
      </c>
      <c r="L13" s="33">
        <f>100*K13/$F$13</f>
        <v>3.7313432835820897</v>
      </c>
      <c r="M13" s="17">
        <v>5</v>
      </c>
      <c r="N13" s="33">
        <f t="shared" si="2"/>
        <v>1.243781094527363</v>
      </c>
      <c r="O13" s="17">
        <v>21</v>
      </c>
      <c r="P13" s="33">
        <f t="shared" si="3"/>
        <v>5.223880597014926</v>
      </c>
      <c r="Q13" s="17">
        <v>25</v>
      </c>
      <c r="R13" s="33">
        <f>100*Q13/$F$13</f>
        <v>6.218905472636816</v>
      </c>
      <c r="S13" s="17">
        <v>163</v>
      </c>
      <c r="T13" s="33">
        <f>100*S13/$F$13</f>
        <v>40.54726368159204</v>
      </c>
      <c r="U13" s="17">
        <v>171</v>
      </c>
      <c r="V13" s="21">
        <f>100*U13/$F$13</f>
        <v>42.53731343283582</v>
      </c>
    </row>
    <row r="14" spans="1:22" ht="14.25" thickBot="1">
      <c r="A14" s="66"/>
      <c r="B14" s="22" t="s">
        <v>12</v>
      </c>
      <c r="C14" s="23">
        <f>SUM(C9:C13)</f>
        <v>4522</v>
      </c>
      <c r="D14" s="24">
        <f>SUM(D9:D13)</f>
        <v>2025</v>
      </c>
      <c r="E14" s="25">
        <f>D14/C14*100</f>
        <v>44.78107032286599</v>
      </c>
      <c r="F14" s="26">
        <f>SUM(F9:F13)</f>
        <v>2015</v>
      </c>
      <c r="G14" s="23">
        <f>SUM(G9:G13)</f>
        <v>5</v>
      </c>
      <c r="H14" s="34">
        <f>100*G14/$F$14</f>
        <v>0.24813895781637718</v>
      </c>
      <c r="I14" s="23">
        <f>SUM(I9:I13)</f>
        <v>13</v>
      </c>
      <c r="J14" s="39">
        <f t="shared" si="1"/>
        <v>0.6451612903225806</v>
      </c>
      <c r="K14" s="23">
        <f>SUM(K9:K13)</f>
        <v>73</v>
      </c>
      <c r="L14" s="34">
        <f>100*K14/$F$14</f>
        <v>3.6228287841191067</v>
      </c>
      <c r="M14" s="23">
        <f>SUM(M9:M13)</f>
        <v>30</v>
      </c>
      <c r="N14" s="34">
        <f t="shared" si="2"/>
        <v>1.488833746898263</v>
      </c>
      <c r="O14" s="23">
        <f>SUM(O9:O13)</f>
        <v>122</v>
      </c>
      <c r="P14" s="34">
        <f t="shared" si="3"/>
        <v>6.054590570719603</v>
      </c>
      <c r="Q14" s="23">
        <f>SUM(Q9:Q13)</f>
        <v>203</v>
      </c>
      <c r="R14" s="34">
        <f>100*Q14/$F$14</f>
        <v>10.074441687344914</v>
      </c>
      <c r="S14" s="23">
        <f>SUM(S9:S13)</f>
        <v>808</v>
      </c>
      <c r="T14" s="34">
        <f>100*S14/$F$14</f>
        <v>40.09925558312655</v>
      </c>
      <c r="U14" s="23">
        <f>SUM(U9:U13)</f>
        <v>761</v>
      </c>
      <c r="V14" s="27">
        <f>100*U14/$F$14</f>
        <v>37.76674937965261</v>
      </c>
    </row>
    <row r="15" spans="1:22" ht="13.5" thickBot="1">
      <c r="A15" s="66">
        <v>3</v>
      </c>
      <c r="B15" s="12">
        <v>5</v>
      </c>
      <c r="C15" s="7">
        <v>683</v>
      </c>
      <c r="D15" s="6">
        <v>378</v>
      </c>
      <c r="E15" s="10">
        <f>D15/C15*100</f>
        <v>55.344070278184475</v>
      </c>
      <c r="F15" s="14">
        <v>378</v>
      </c>
      <c r="G15" s="7">
        <v>3</v>
      </c>
      <c r="H15" s="35">
        <f>100*G15/$F$15</f>
        <v>0.7936507936507936</v>
      </c>
      <c r="I15" s="7">
        <v>2</v>
      </c>
      <c r="J15" s="40">
        <f t="shared" si="1"/>
        <v>0.5291005291005291</v>
      </c>
      <c r="K15" s="7">
        <v>23</v>
      </c>
      <c r="L15" s="35">
        <f>100*K15/$F$15</f>
        <v>6.084656084656085</v>
      </c>
      <c r="M15" s="7">
        <v>6</v>
      </c>
      <c r="N15" s="35">
        <f t="shared" si="2"/>
        <v>1.5873015873015872</v>
      </c>
      <c r="O15" s="7">
        <v>30</v>
      </c>
      <c r="P15" s="35">
        <f t="shared" si="3"/>
        <v>7.936507936507937</v>
      </c>
      <c r="Q15" s="7">
        <v>33</v>
      </c>
      <c r="R15" s="35">
        <f>100*Q15/$F$15</f>
        <v>8.73015873015873</v>
      </c>
      <c r="S15" s="7">
        <v>117</v>
      </c>
      <c r="T15" s="35">
        <f>100*S15/$F$15</f>
        <v>30.952380952380953</v>
      </c>
      <c r="U15" s="7">
        <v>164</v>
      </c>
      <c r="V15" s="11">
        <f>100*U15/$F$15</f>
        <v>43.386243386243386</v>
      </c>
    </row>
    <row r="16" spans="1:22" ht="13.5" thickBot="1">
      <c r="A16" s="66"/>
      <c r="B16" s="13">
        <v>7</v>
      </c>
      <c r="C16" s="3">
        <v>1056</v>
      </c>
      <c r="D16" s="4">
        <v>469</v>
      </c>
      <c r="E16" s="5">
        <f>D16/C16*100</f>
        <v>44.41287878787879</v>
      </c>
      <c r="F16" s="15">
        <v>464</v>
      </c>
      <c r="G16" s="3">
        <v>3</v>
      </c>
      <c r="H16" s="32">
        <f>100*G16/$F$16</f>
        <v>0.646551724137931</v>
      </c>
      <c r="I16" s="3">
        <v>3</v>
      </c>
      <c r="J16" s="37">
        <f t="shared" si="1"/>
        <v>0.646551724137931</v>
      </c>
      <c r="K16" s="3">
        <v>24</v>
      </c>
      <c r="L16" s="32">
        <f>100*K16/$F$16</f>
        <v>5.172413793103448</v>
      </c>
      <c r="M16" s="3">
        <v>7</v>
      </c>
      <c r="N16" s="32">
        <f t="shared" si="2"/>
        <v>1.5086206896551724</v>
      </c>
      <c r="O16" s="3">
        <v>20</v>
      </c>
      <c r="P16" s="32">
        <f t="shared" si="3"/>
        <v>4.310344827586207</v>
      </c>
      <c r="Q16" s="3">
        <v>33</v>
      </c>
      <c r="R16" s="32">
        <f>100*Q16/$F$16</f>
        <v>7.112068965517241</v>
      </c>
      <c r="S16" s="3">
        <v>191</v>
      </c>
      <c r="T16" s="32">
        <f>100*S16/$F$16</f>
        <v>41.16379310344828</v>
      </c>
      <c r="U16" s="3">
        <v>183</v>
      </c>
      <c r="V16" s="9">
        <f>100*U16/$F$16</f>
        <v>39.439655172413794</v>
      </c>
    </row>
    <row r="17" spans="1:22" ht="13.5" thickBot="1">
      <c r="A17" s="66"/>
      <c r="B17" s="13">
        <v>14</v>
      </c>
      <c r="C17" s="3">
        <v>1038</v>
      </c>
      <c r="D17" s="4">
        <v>437</v>
      </c>
      <c r="E17" s="5">
        <f t="shared" si="0"/>
        <v>42.10019267822736</v>
      </c>
      <c r="F17" s="15">
        <v>433</v>
      </c>
      <c r="G17" s="3">
        <v>1</v>
      </c>
      <c r="H17" s="32">
        <f>100*G17/$F$17</f>
        <v>0.23094688221709006</v>
      </c>
      <c r="I17" s="3">
        <v>0</v>
      </c>
      <c r="J17" s="37">
        <f t="shared" si="1"/>
        <v>0</v>
      </c>
      <c r="K17" s="3">
        <v>22</v>
      </c>
      <c r="L17" s="32">
        <f>100*K17/$F$17</f>
        <v>5.080831408775982</v>
      </c>
      <c r="M17" s="3">
        <v>15</v>
      </c>
      <c r="N17" s="32">
        <f t="shared" si="2"/>
        <v>3.464203233256351</v>
      </c>
      <c r="O17" s="3">
        <v>30</v>
      </c>
      <c r="P17" s="32">
        <f t="shared" si="3"/>
        <v>6.928406466512702</v>
      </c>
      <c r="Q17" s="3">
        <v>32</v>
      </c>
      <c r="R17" s="32">
        <f>100*Q17/$F$17</f>
        <v>7.390300230946882</v>
      </c>
      <c r="S17" s="3">
        <v>135</v>
      </c>
      <c r="T17" s="32">
        <f>100*S17/$F$17</f>
        <v>31.17782909930716</v>
      </c>
      <c r="U17" s="3">
        <v>198</v>
      </c>
      <c r="V17" s="9">
        <f>100*U17/$F$17</f>
        <v>45.72748267898383</v>
      </c>
    </row>
    <row r="18" spans="1:22" ht="13.5" thickBot="1">
      <c r="A18" s="66"/>
      <c r="B18" s="13">
        <v>15</v>
      </c>
      <c r="C18" s="3">
        <v>1083</v>
      </c>
      <c r="D18" s="4">
        <v>416</v>
      </c>
      <c r="E18" s="5">
        <f t="shared" si="0"/>
        <v>38.41181902123731</v>
      </c>
      <c r="F18" s="15">
        <v>415</v>
      </c>
      <c r="G18" s="3">
        <v>1</v>
      </c>
      <c r="H18" s="32">
        <f>100*G18/$F$18</f>
        <v>0.24096385542168675</v>
      </c>
      <c r="I18" s="3">
        <v>2</v>
      </c>
      <c r="J18" s="37">
        <f t="shared" si="1"/>
        <v>0.4819277108433735</v>
      </c>
      <c r="K18" s="3">
        <v>17</v>
      </c>
      <c r="L18" s="32">
        <f>100*K18/$F$18</f>
        <v>4.096385542168675</v>
      </c>
      <c r="M18" s="3">
        <v>16</v>
      </c>
      <c r="N18" s="32">
        <f t="shared" si="2"/>
        <v>3.855421686746988</v>
      </c>
      <c r="O18" s="3">
        <v>23</v>
      </c>
      <c r="P18" s="32">
        <f t="shared" si="3"/>
        <v>5.542168674698795</v>
      </c>
      <c r="Q18" s="3">
        <v>51</v>
      </c>
      <c r="R18" s="32">
        <f>100*Q18/$F$18</f>
        <v>12.289156626506024</v>
      </c>
      <c r="S18" s="3">
        <v>158</v>
      </c>
      <c r="T18" s="32">
        <f>100*S18/$F$18</f>
        <v>38.0722891566265</v>
      </c>
      <c r="U18" s="3">
        <v>147</v>
      </c>
      <c r="V18" s="9">
        <f>100*U18/$F$18</f>
        <v>35.42168674698795</v>
      </c>
    </row>
    <row r="19" spans="1:22" ht="13.5" thickBot="1">
      <c r="A19" s="66"/>
      <c r="B19" s="16">
        <v>75</v>
      </c>
      <c r="C19" s="17">
        <v>512</v>
      </c>
      <c r="D19" s="18">
        <v>197</v>
      </c>
      <c r="E19" s="19">
        <f>D19/C19*100</f>
        <v>38.4765625</v>
      </c>
      <c r="F19" s="20">
        <v>197</v>
      </c>
      <c r="G19" s="17">
        <v>1</v>
      </c>
      <c r="H19" s="33">
        <f>100*G19/$F$19</f>
        <v>0.5076142131979695</v>
      </c>
      <c r="I19" s="17">
        <v>0</v>
      </c>
      <c r="J19" s="38">
        <f t="shared" si="1"/>
        <v>0</v>
      </c>
      <c r="K19" s="17">
        <v>2</v>
      </c>
      <c r="L19" s="33">
        <f>100*K19/$F$19</f>
        <v>1.015228426395939</v>
      </c>
      <c r="M19" s="17">
        <v>1</v>
      </c>
      <c r="N19" s="33">
        <f t="shared" si="2"/>
        <v>0.5076142131979695</v>
      </c>
      <c r="O19" s="17">
        <v>7</v>
      </c>
      <c r="P19" s="33">
        <f t="shared" si="3"/>
        <v>3.553299492385787</v>
      </c>
      <c r="Q19" s="17">
        <v>33</v>
      </c>
      <c r="R19" s="33">
        <f>100*Q19/$F$19</f>
        <v>16.751269035532996</v>
      </c>
      <c r="S19" s="17">
        <v>59</v>
      </c>
      <c r="T19" s="33">
        <f>100*S19/$F$19</f>
        <v>29.949238578680202</v>
      </c>
      <c r="U19" s="17">
        <v>94</v>
      </c>
      <c r="V19" s="21">
        <f>100*U19/$F$19</f>
        <v>47.71573604060914</v>
      </c>
    </row>
    <row r="20" spans="1:22" ht="14.25" thickBot="1">
      <c r="A20" s="66"/>
      <c r="B20" s="22" t="s">
        <v>12</v>
      </c>
      <c r="C20" s="23">
        <f>SUM(C15:C19)</f>
        <v>4372</v>
      </c>
      <c r="D20" s="24">
        <f>SUM(D15:D19)</f>
        <v>1897</v>
      </c>
      <c r="E20" s="25">
        <f>D20/C20*100</f>
        <v>43.38975297346752</v>
      </c>
      <c r="F20" s="26">
        <f>SUM(F15:F19)</f>
        <v>1887</v>
      </c>
      <c r="G20" s="23">
        <f>SUM(G15:G19)</f>
        <v>9</v>
      </c>
      <c r="H20" s="34">
        <f>100*G20/$F$20</f>
        <v>0.4769475357710652</v>
      </c>
      <c r="I20" s="23">
        <f>SUM(I15:I19)</f>
        <v>7</v>
      </c>
      <c r="J20" s="39">
        <f t="shared" si="1"/>
        <v>0.37095919448860626</v>
      </c>
      <c r="K20" s="23">
        <f>SUM(K15:K19)</f>
        <v>88</v>
      </c>
      <c r="L20" s="34">
        <f>100*K20/$F$20</f>
        <v>4.663487016428193</v>
      </c>
      <c r="M20" s="23">
        <f>SUM(M15:M19)</f>
        <v>45</v>
      </c>
      <c r="N20" s="34">
        <f t="shared" si="2"/>
        <v>2.384737678855326</v>
      </c>
      <c r="O20" s="23">
        <f>SUM(O15:O19)</f>
        <v>110</v>
      </c>
      <c r="P20" s="34">
        <f t="shared" si="3"/>
        <v>5.829358770535241</v>
      </c>
      <c r="Q20" s="23">
        <f>SUM(Q15:Q19)</f>
        <v>182</v>
      </c>
      <c r="R20" s="34">
        <f>100*Q20/$F$20</f>
        <v>9.644939056703763</v>
      </c>
      <c r="S20" s="23">
        <f>SUM(S15:S19)</f>
        <v>660</v>
      </c>
      <c r="T20" s="34">
        <f>100*S20/$F$20</f>
        <v>34.97615262321145</v>
      </c>
      <c r="U20" s="23">
        <f>SUM(U15:U19)</f>
        <v>786</v>
      </c>
      <c r="V20" s="27">
        <f>100*U20/$F$20</f>
        <v>41.65341812400636</v>
      </c>
    </row>
    <row r="21" spans="1:22" ht="13.5" thickBot="1">
      <c r="A21" s="66">
        <v>4</v>
      </c>
      <c r="B21" s="12">
        <v>12</v>
      </c>
      <c r="C21" s="7">
        <v>899</v>
      </c>
      <c r="D21" s="6">
        <v>385</v>
      </c>
      <c r="E21" s="10">
        <f>D21/C21*100</f>
        <v>42.82536151279199</v>
      </c>
      <c r="F21" s="14">
        <v>385</v>
      </c>
      <c r="G21" s="7">
        <v>0</v>
      </c>
      <c r="H21" s="35">
        <f>100*G21/$F$21</f>
        <v>0</v>
      </c>
      <c r="I21" s="7">
        <v>3</v>
      </c>
      <c r="J21" s="40">
        <f t="shared" si="1"/>
        <v>0.7792207792207793</v>
      </c>
      <c r="K21" s="7">
        <v>13</v>
      </c>
      <c r="L21" s="35">
        <f>100*K21/$F$21</f>
        <v>3.3766233766233764</v>
      </c>
      <c r="M21" s="42">
        <v>6</v>
      </c>
      <c r="N21" s="41">
        <f t="shared" si="2"/>
        <v>1.5584415584415585</v>
      </c>
      <c r="O21" s="43">
        <v>19</v>
      </c>
      <c r="P21" s="41">
        <f t="shared" si="3"/>
        <v>4.935064935064935</v>
      </c>
      <c r="Q21" s="43">
        <v>35</v>
      </c>
      <c r="R21" s="41">
        <f>100*Q21/$F$21</f>
        <v>9.090909090909092</v>
      </c>
      <c r="S21" s="43">
        <v>201</v>
      </c>
      <c r="T21" s="35">
        <f>100*S21/$F$21</f>
        <v>52.20779220779221</v>
      </c>
      <c r="U21" s="7">
        <v>108</v>
      </c>
      <c r="V21" s="11">
        <f>100*U21/$F$21</f>
        <v>28.051948051948052</v>
      </c>
    </row>
    <row r="22" spans="1:22" ht="13.5" thickBot="1">
      <c r="A22" s="66"/>
      <c r="B22" s="13">
        <v>13</v>
      </c>
      <c r="C22" s="3">
        <v>1086</v>
      </c>
      <c r="D22" s="4">
        <v>466</v>
      </c>
      <c r="E22" s="5">
        <f>D22/C22*100</f>
        <v>42.9097605893186</v>
      </c>
      <c r="F22" s="15">
        <v>466</v>
      </c>
      <c r="G22" s="3">
        <v>0</v>
      </c>
      <c r="H22" s="32">
        <f>100*G22/$F$22</f>
        <v>0</v>
      </c>
      <c r="I22" s="3">
        <v>3</v>
      </c>
      <c r="J22" s="37">
        <f t="shared" si="1"/>
        <v>0.6437768240343348</v>
      </c>
      <c r="K22" s="3">
        <v>18</v>
      </c>
      <c r="L22" s="32">
        <f>100*K22/$F$22</f>
        <v>3.8626609442060085</v>
      </c>
      <c r="M22" s="7">
        <v>3</v>
      </c>
      <c r="N22" s="35">
        <f t="shared" si="2"/>
        <v>0.6437768240343348</v>
      </c>
      <c r="O22" s="7">
        <v>22</v>
      </c>
      <c r="P22" s="35">
        <f t="shared" si="3"/>
        <v>4.721030042918455</v>
      </c>
      <c r="Q22" s="7">
        <v>39</v>
      </c>
      <c r="R22" s="35">
        <f>100*Q22/$F$22</f>
        <v>8.369098712446352</v>
      </c>
      <c r="S22" s="7">
        <v>162</v>
      </c>
      <c r="T22" s="32">
        <f>100*S22/$F$22</f>
        <v>34.76394849785408</v>
      </c>
      <c r="U22" s="3">
        <v>219</v>
      </c>
      <c r="V22" s="9">
        <f>100*U22/$F$22</f>
        <v>46.99570815450644</v>
      </c>
    </row>
    <row r="23" spans="1:22" ht="13.5" thickBot="1">
      <c r="A23" s="66"/>
      <c r="B23" s="13">
        <v>16</v>
      </c>
      <c r="C23" s="3">
        <v>759</v>
      </c>
      <c r="D23" s="4">
        <v>314</v>
      </c>
      <c r="E23" s="5">
        <f t="shared" si="0"/>
        <v>41.370223978919626</v>
      </c>
      <c r="F23" s="15">
        <v>312</v>
      </c>
      <c r="G23" s="3">
        <v>2</v>
      </c>
      <c r="H23" s="32">
        <f>100*G23/$F$23</f>
        <v>0.6410256410256411</v>
      </c>
      <c r="I23" s="3">
        <v>1</v>
      </c>
      <c r="J23" s="37">
        <f t="shared" si="1"/>
        <v>0.32051282051282054</v>
      </c>
      <c r="K23" s="3">
        <v>14</v>
      </c>
      <c r="L23" s="32">
        <f>100*K23/$F$23</f>
        <v>4.487179487179487</v>
      </c>
      <c r="M23" s="3">
        <v>1</v>
      </c>
      <c r="N23" s="32">
        <f t="shared" si="2"/>
        <v>0.32051282051282054</v>
      </c>
      <c r="O23" s="3">
        <v>18</v>
      </c>
      <c r="P23" s="32">
        <f t="shared" si="3"/>
        <v>5.769230769230769</v>
      </c>
      <c r="Q23" s="3">
        <v>25</v>
      </c>
      <c r="R23" s="32">
        <f>100*Q23/$F$23</f>
        <v>8.012820512820513</v>
      </c>
      <c r="S23" s="3">
        <v>130</v>
      </c>
      <c r="T23" s="32">
        <f>100*S23/$F$23</f>
        <v>41.666666666666664</v>
      </c>
      <c r="U23" s="3">
        <v>121</v>
      </c>
      <c r="V23" s="9">
        <f>100*U23/$F$23</f>
        <v>38.782051282051285</v>
      </c>
    </row>
    <row r="24" spans="1:22" ht="13.5" thickBot="1">
      <c r="A24" s="66"/>
      <c r="B24" s="13">
        <v>17</v>
      </c>
      <c r="C24" s="3">
        <v>752</v>
      </c>
      <c r="D24" s="4">
        <v>338</v>
      </c>
      <c r="E24" s="5">
        <f t="shared" si="0"/>
        <v>44.9468085106383</v>
      </c>
      <c r="F24" s="15">
        <v>337</v>
      </c>
      <c r="G24" s="3">
        <v>0</v>
      </c>
      <c r="H24" s="32">
        <f>100*G24/$F$24</f>
        <v>0</v>
      </c>
      <c r="I24" s="3">
        <v>3</v>
      </c>
      <c r="J24" s="37">
        <f t="shared" si="1"/>
        <v>0.8902077151335311</v>
      </c>
      <c r="K24" s="3">
        <v>17</v>
      </c>
      <c r="L24" s="32">
        <f>100*K24/$F$24</f>
        <v>5.044510385756676</v>
      </c>
      <c r="M24" s="3">
        <v>3</v>
      </c>
      <c r="N24" s="32">
        <f t="shared" si="2"/>
        <v>0.8902077151335311</v>
      </c>
      <c r="O24" s="3">
        <v>14</v>
      </c>
      <c r="P24" s="32">
        <f t="shared" si="3"/>
        <v>4.154302670623146</v>
      </c>
      <c r="Q24" s="3">
        <v>30</v>
      </c>
      <c r="R24" s="32">
        <f>100*Q24/$F$24</f>
        <v>8.90207715133531</v>
      </c>
      <c r="S24" s="3">
        <v>145</v>
      </c>
      <c r="T24" s="32">
        <f>100*S24/$F$24</f>
        <v>43.02670623145401</v>
      </c>
      <c r="U24" s="3">
        <v>125</v>
      </c>
      <c r="V24" s="9">
        <f>100*U24/$F$24</f>
        <v>37.0919881305638</v>
      </c>
    </row>
    <row r="25" spans="1:22" ht="13.5" thickBot="1">
      <c r="A25" s="66"/>
      <c r="B25" s="16">
        <v>18</v>
      </c>
      <c r="C25" s="17">
        <v>990</v>
      </c>
      <c r="D25" s="18">
        <v>416</v>
      </c>
      <c r="E25" s="19">
        <f t="shared" si="0"/>
        <v>42.02020202020202</v>
      </c>
      <c r="F25" s="20">
        <v>405</v>
      </c>
      <c r="G25" s="17">
        <v>1</v>
      </c>
      <c r="H25" s="33">
        <f>100*G25/$F$25</f>
        <v>0.24691358024691357</v>
      </c>
      <c r="I25" s="17">
        <v>5</v>
      </c>
      <c r="J25" s="38">
        <f t="shared" si="1"/>
        <v>1.2345679012345678</v>
      </c>
      <c r="K25" s="17">
        <v>23</v>
      </c>
      <c r="L25" s="33">
        <f>100*K25/$F$25</f>
        <v>5.679012345679013</v>
      </c>
      <c r="M25" s="17">
        <v>6</v>
      </c>
      <c r="N25" s="33">
        <f t="shared" si="2"/>
        <v>1.4814814814814814</v>
      </c>
      <c r="O25" s="17">
        <v>16</v>
      </c>
      <c r="P25" s="33">
        <f t="shared" si="3"/>
        <v>3.950617283950617</v>
      </c>
      <c r="Q25" s="17">
        <v>56</v>
      </c>
      <c r="R25" s="33">
        <f>100*Q25/$F$25</f>
        <v>13.82716049382716</v>
      </c>
      <c r="S25" s="17">
        <v>152</v>
      </c>
      <c r="T25" s="33">
        <f>100*S25/$F$25</f>
        <v>37.53086419753087</v>
      </c>
      <c r="U25" s="17">
        <v>146</v>
      </c>
      <c r="V25" s="21">
        <f>100*U25/$F$25</f>
        <v>36.04938271604938</v>
      </c>
    </row>
    <row r="26" spans="1:22" ht="14.25" thickBot="1">
      <c r="A26" s="66"/>
      <c r="B26" s="22" t="s">
        <v>12</v>
      </c>
      <c r="C26" s="23">
        <f>SUM(C21:C25)</f>
        <v>4486</v>
      </c>
      <c r="D26" s="24">
        <f>SUM(D21:D25)</f>
        <v>1919</v>
      </c>
      <c r="E26" s="25">
        <f>D26/C26*100</f>
        <v>42.77753009362461</v>
      </c>
      <c r="F26" s="26">
        <f>SUM(F21:F25)</f>
        <v>1905</v>
      </c>
      <c r="G26" s="23">
        <f>SUM(G21:G25)</f>
        <v>3</v>
      </c>
      <c r="H26" s="34">
        <f>100*G26/$F$26</f>
        <v>0.15748031496062992</v>
      </c>
      <c r="I26" s="23">
        <f>SUM(I21:I25)</f>
        <v>15</v>
      </c>
      <c r="J26" s="39">
        <f t="shared" si="1"/>
        <v>0.7874015748031497</v>
      </c>
      <c r="K26" s="23">
        <f>SUM(K21:K25)</f>
        <v>85</v>
      </c>
      <c r="L26" s="34">
        <f>100*K26/$F$26</f>
        <v>4.4619422572178475</v>
      </c>
      <c r="M26" s="23">
        <f>SUM(M21:M25)</f>
        <v>19</v>
      </c>
      <c r="N26" s="34">
        <f t="shared" si="2"/>
        <v>0.9973753280839895</v>
      </c>
      <c r="O26" s="23">
        <f>SUM(O21:O25)</f>
        <v>89</v>
      </c>
      <c r="P26" s="34">
        <f t="shared" si="3"/>
        <v>4.671916010498688</v>
      </c>
      <c r="Q26" s="23">
        <f>SUM(Q21:Q25)</f>
        <v>185</v>
      </c>
      <c r="R26" s="34">
        <f>100*Q26/$F$26</f>
        <v>9.711286089238845</v>
      </c>
      <c r="S26" s="23">
        <f>SUM(S21:S25)</f>
        <v>790</v>
      </c>
      <c r="T26" s="34">
        <f>100*S26/$F$26</f>
        <v>41.46981627296588</v>
      </c>
      <c r="U26" s="23">
        <f>SUM(U21:U25)</f>
        <v>719</v>
      </c>
      <c r="V26" s="27">
        <f>100*U26/$F$26</f>
        <v>37.74278215223097</v>
      </c>
    </row>
    <row r="27" spans="1:22" ht="13.5" thickBot="1">
      <c r="A27" s="66">
        <v>5</v>
      </c>
      <c r="B27" s="51">
        <v>19</v>
      </c>
      <c r="C27" s="43">
        <v>1014</v>
      </c>
      <c r="D27" s="52">
        <v>386</v>
      </c>
      <c r="E27" s="53">
        <f t="shared" si="0"/>
        <v>38.06706114398422</v>
      </c>
      <c r="F27" s="54">
        <v>384</v>
      </c>
      <c r="G27" s="43">
        <v>1</v>
      </c>
      <c r="H27" s="41">
        <f>100*G27/$F$27</f>
        <v>0.2604166666666667</v>
      </c>
      <c r="I27" s="43">
        <v>0</v>
      </c>
      <c r="J27" s="55">
        <f t="shared" si="1"/>
        <v>0</v>
      </c>
      <c r="K27" s="43">
        <v>11</v>
      </c>
      <c r="L27" s="41">
        <f>100*K27/$F$27</f>
        <v>2.8645833333333335</v>
      </c>
      <c r="M27" s="43">
        <v>9</v>
      </c>
      <c r="N27" s="41">
        <f t="shared" si="2"/>
        <v>2.34375</v>
      </c>
      <c r="O27" s="43">
        <v>16</v>
      </c>
      <c r="P27" s="41">
        <f t="shared" si="3"/>
        <v>4.166666666666667</v>
      </c>
      <c r="Q27" s="43">
        <v>48</v>
      </c>
      <c r="R27" s="41">
        <f>100*Q27/$F$27</f>
        <v>12.5</v>
      </c>
      <c r="S27" s="43">
        <v>155</v>
      </c>
      <c r="T27" s="41">
        <f>100*S27/$F$27</f>
        <v>40.364583333333336</v>
      </c>
      <c r="U27" s="43">
        <v>144</v>
      </c>
      <c r="V27" s="56">
        <f>100*U27/$F$27</f>
        <v>37.5</v>
      </c>
    </row>
    <row r="28" spans="1:22" ht="13.5" thickBot="1">
      <c r="A28" s="66"/>
      <c r="B28" s="13">
        <v>20</v>
      </c>
      <c r="C28" s="3">
        <v>1107</v>
      </c>
      <c r="D28" s="4">
        <v>483</v>
      </c>
      <c r="E28" s="5">
        <f t="shared" si="0"/>
        <v>43.63143631436314</v>
      </c>
      <c r="F28" s="15">
        <v>478</v>
      </c>
      <c r="G28" s="3">
        <v>0</v>
      </c>
      <c r="H28" s="32">
        <f>100*G28/$F$28</f>
        <v>0</v>
      </c>
      <c r="I28" s="3">
        <v>3</v>
      </c>
      <c r="J28" s="37">
        <f t="shared" si="1"/>
        <v>0.6276150627615062</v>
      </c>
      <c r="K28" s="3">
        <v>16</v>
      </c>
      <c r="L28" s="32">
        <f>100*K28/$F$28</f>
        <v>3.3472803347280333</v>
      </c>
      <c r="M28" s="3">
        <v>15</v>
      </c>
      <c r="N28" s="32">
        <f t="shared" si="2"/>
        <v>3.1380753138075312</v>
      </c>
      <c r="O28" s="3">
        <v>27</v>
      </c>
      <c r="P28" s="32">
        <f t="shared" si="3"/>
        <v>5.648535564853557</v>
      </c>
      <c r="Q28" s="3">
        <v>52</v>
      </c>
      <c r="R28" s="32">
        <f>100*Q28/$F$28</f>
        <v>10.878661087866108</v>
      </c>
      <c r="S28" s="3">
        <v>163</v>
      </c>
      <c r="T28" s="32">
        <f>100*S28/$F$28</f>
        <v>34.10041841004184</v>
      </c>
      <c r="U28" s="3">
        <v>202</v>
      </c>
      <c r="V28" s="9">
        <f>100*U28/$F$28</f>
        <v>42.25941422594142</v>
      </c>
    </row>
    <row r="29" spans="1:22" ht="13.5" thickBot="1">
      <c r="A29" s="66"/>
      <c r="B29" s="13">
        <v>21</v>
      </c>
      <c r="C29" s="3">
        <v>1102</v>
      </c>
      <c r="D29" s="4">
        <v>483</v>
      </c>
      <c r="E29" s="5">
        <f t="shared" si="0"/>
        <v>43.829401088929224</v>
      </c>
      <c r="F29" s="15">
        <v>480</v>
      </c>
      <c r="G29" s="3">
        <v>2</v>
      </c>
      <c r="H29" s="32">
        <f>100*G29/$F$29</f>
        <v>0.4166666666666667</v>
      </c>
      <c r="I29" s="3">
        <v>3</v>
      </c>
      <c r="J29" s="37">
        <f t="shared" si="1"/>
        <v>0.625</v>
      </c>
      <c r="K29" s="3">
        <v>25</v>
      </c>
      <c r="L29" s="32">
        <f>100*K29/$F$29</f>
        <v>5.208333333333333</v>
      </c>
      <c r="M29" s="3">
        <v>10</v>
      </c>
      <c r="N29" s="32">
        <f t="shared" si="2"/>
        <v>2.0833333333333335</v>
      </c>
      <c r="O29" s="3">
        <v>28</v>
      </c>
      <c r="P29" s="32">
        <f t="shared" si="3"/>
        <v>5.833333333333333</v>
      </c>
      <c r="Q29" s="3">
        <v>53</v>
      </c>
      <c r="R29" s="32">
        <f>100*Q29/$F$29</f>
        <v>11.041666666666666</v>
      </c>
      <c r="S29" s="3">
        <v>185</v>
      </c>
      <c r="T29" s="32">
        <f>100*S29/$F$29</f>
        <v>38.541666666666664</v>
      </c>
      <c r="U29" s="3">
        <v>174</v>
      </c>
      <c r="V29" s="9">
        <f>100*U29/$F$29</f>
        <v>36.25</v>
      </c>
    </row>
    <row r="30" spans="1:22" ht="13.5" thickBot="1">
      <c r="A30" s="66"/>
      <c r="B30" s="16">
        <v>22</v>
      </c>
      <c r="C30" s="17">
        <v>989</v>
      </c>
      <c r="D30" s="18">
        <v>584</v>
      </c>
      <c r="E30" s="19">
        <f t="shared" si="0"/>
        <v>59.04954499494439</v>
      </c>
      <c r="F30" s="20">
        <v>581</v>
      </c>
      <c r="G30" s="17">
        <v>2</v>
      </c>
      <c r="H30" s="33">
        <f>100*G30/$F$30</f>
        <v>0.3442340791738382</v>
      </c>
      <c r="I30" s="17">
        <v>4</v>
      </c>
      <c r="J30" s="38">
        <f t="shared" si="1"/>
        <v>0.6884681583476764</v>
      </c>
      <c r="K30" s="17">
        <v>29</v>
      </c>
      <c r="L30" s="33">
        <f>100*K30/$F$30</f>
        <v>4.991394148020654</v>
      </c>
      <c r="M30" s="17">
        <v>9</v>
      </c>
      <c r="N30" s="33">
        <f t="shared" si="2"/>
        <v>1.549053356282272</v>
      </c>
      <c r="O30" s="17">
        <v>40</v>
      </c>
      <c r="P30" s="33">
        <f t="shared" si="3"/>
        <v>6.884681583476764</v>
      </c>
      <c r="Q30" s="17">
        <v>73</v>
      </c>
      <c r="R30" s="33">
        <f>100*Q30/$F$30</f>
        <v>12.564543889845094</v>
      </c>
      <c r="S30" s="17">
        <v>162</v>
      </c>
      <c r="T30" s="33">
        <f>100*S30/$F$30</f>
        <v>27.882960413080895</v>
      </c>
      <c r="U30" s="17">
        <v>262</v>
      </c>
      <c r="V30" s="21">
        <f>100*U30/$F$30</f>
        <v>45.09466437177281</v>
      </c>
    </row>
    <row r="31" spans="1:22" ht="14.25" thickBot="1">
      <c r="A31" s="67"/>
      <c r="B31" s="57" t="s">
        <v>9</v>
      </c>
      <c r="C31" s="45">
        <f>SUM(C27:C30)</f>
        <v>4212</v>
      </c>
      <c r="D31" s="46">
        <f>SUM(D27:D30)</f>
        <v>1936</v>
      </c>
      <c r="E31" s="47">
        <f>D31/C31*100</f>
        <v>45.963912630579294</v>
      </c>
      <c r="F31" s="48">
        <f>SUM(F27:F30)</f>
        <v>1923</v>
      </c>
      <c r="G31" s="45">
        <f>SUM(G27:G30)</f>
        <v>5</v>
      </c>
      <c r="H31" s="29">
        <f>100*G31/$F$31</f>
        <v>0.26001040041601664</v>
      </c>
      <c r="I31" s="45">
        <f>SUM(I27:I30)</f>
        <v>10</v>
      </c>
      <c r="J31" s="49">
        <f t="shared" si="1"/>
        <v>0.5200208008320333</v>
      </c>
      <c r="K31" s="45">
        <f>SUM(K27:K30)</f>
        <v>81</v>
      </c>
      <c r="L31" s="29">
        <f>100*K31/$F$31</f>
        <v>4.212168486739469</v>
      </c>
      <c r="M31" s="45">
        <f>SUM(M27:M30)</f>
        <v>43</v>
      </c>
      <c r="N31" s="29">
        <f t="shared" si="2"/>
        <v>2.236089443577743</v>
      </c>
      <c r="O31" s="45">
        <f>SUM(O27:O30)</f>
        <v>111</v>
      </c>
      <c r="P31" s="29">
        <f t="shared" si="3"/>
        <v>5.772230889235569</v>
      </c>
      <c r="Q31" s="45">
        <f>SUM(Q27:Q30)</f>
        <v>226</v>
      </c>
      <c r="R31" s="29">
        <f>100*Q31/$F$31</f>
        <v>11.752470098803952</v>
      </c>
      <c r="S31" s="45">
        <f>SUM(S27:S30)</f>
        <v>665</v>
      </c>
      <c r="T31" s="29">
        <f>100*S31/$F$31</f>
        <v>34.581383255330216</v>
      </c>
      <c r="U31" s="45">
        <f>SUM(U27:U30)</f>
        <v>782</v>
      </c>
      <c r="V31" s="50">
        <f>100*U31/$F$31</f>
        <v>40.665626625065</v>
      </c>
    </row>
    <row r="32" spans="1:22" ht="14.25" thickBot="1" thickTop="1">
      <c r="A32" s="68">
        <v>6</v>
      </c>
      <c r="B32" s="12">
        <v>26</v>
      </c>
      <c r="C32" s="7">
        <v>1171</v>
      </c>
      <c r="D32" s="6">
        <v>559</v>
      </c>
      <c r="E32" s="10">
        <f t="shared" si="0"/>
        <v>47.73697694278394</v>
      </c>
      <c r="F32" s="14">
        <v>557</v>
      </c>
      <c r="G32" s="7">
        <v>3</v>
      </c>
      <c r="H32" s="35">
        <f>100*G32/$F$32</f>
        <v>0.5385996409335727</v>
      </c>
      <c r="I32" s="7">
        <v>8</v>
      </c>
      <c r="J32" s="40">
        <f t="shared" si="1"/>
        <v>1.436265709156194</v>
      </c>
      <c r="K32" s="7">
        <v>23</v>
      </c>
      <c r="L32" s="35">
        <f>100*K32/$F$32</f>
        <v>4.129263913824057</v>
      </c>
      <c r="M32" s="7">
        <v>8</v>
      </c>
      <c r="N32" s="35">
        <f t="shared" si="2"/>
        <v>1.436265709156194</v>
      </c>
      <c r="O32" s="7">
        <v>45</v>
      </c>
      <c r="P32" s="35">
        <f t="shared" si="3"/>
        <v>8.07899461400359</v>
      </c>
      <c r="Q32" s="7">
        <v>72</v>
      </c>
      <c r="R32" s="35">
        <f>100*Q32/$F$32</f>
        <v>12.926391382405745</v>
      </c>
      <c r="S32" s="7">
        <v>202</v>
      </c>
      <c r="T32" s="35">
        <f>100*S32/$F$32</f>
        <v>36.26570915619389</v>
      </c>
      <c r="U32" s="7">
        <v>196</v>
      </c>
      <c r="V32" s="11">
        <f>100*U32/$F$32</f>
        <v>35.18850987432675</v>
      </c>
    </row>
    <row r="33" spans="1:22" ht="13.5" thickBot="1">
      <c r="A33" s="66"/>
      <c r="B33" s="13">
        <v>27</v>
      </c>
      <c r="C33" s="3">
        <v>958</v>
      </c>
      <c r="D33" s="4">
        <v>465</v>
      </c>
      <c r="E33" s="5">
        <f t="shared" si="0"/>
        <v>48.53862212943633</v>
      </c>
      <c r="F33" s="15">
        <v>465</v>
      </c>
      <c r="G33" s="3">
        <v>2</v>
      </c>
      <c r="H33" s="32">
        <f>100*G33/$F$33</f>
        <v>0.43010752688172044</v>
      </c>
      <c r="I33" s="3">
        <v>4</v>
      </c>
      <c r="J33" s="37">
        <f t="shared" si="1"/>
        <v>0.8602150537634409</v>
      </c>
      <c r="K33" s="3">
        <v>11</v>
      </c>
      <c r="L33" s="32">
        <f>100*K33/$F$33</f>
        <v>2.3655913978494625</v>
      </c>
      <c r="M33" s="3">
        <v>10</v>
      </c>
      <c r="N33" s="32">
        <f t="shared" si="2"/>
        <v>2.150537634408602</v>
      </c>
      <c r="O33" s="3">
        <v>30</v>
      </c>
      <c r="P33" s="32">
        <f t="shared" si="3"/>
        <v>6.451612903225806</v>
      </c>
      <c r="Q33" s="3">
        <v>47</v>
      </c>
      <c r="R33" s="32">
        <f>100*Q33/$F$33</f>
        <v>10.10752688172043</v>
      </c>
      <c r="S33" s="3">
        <v>210</v>
      </c>
      <c r="T33" s="32">
        <f>100*S33/$F$33</f>
        <v>45.16129032258065</v>
      </c>
      <c r="U33" s="3">
        <v>151</v>
      </c>
      <c r="V33" s="9">
        <f>100*U33/$F$33</f>
        <v>32.473118279569896</v>
      </c>
    </row>
    <row r="34" spans="1:22" ht="13.5" thickBot="1">
      <c r="A34" s="66"/>
      <c r="B34" s="13">
        <v>28</v>
      </c>
      <c r="C34" s="3">
        <v>1012</v>
      </c>
      <c r="D34" s="4">
        <v>523</v>
      </c>
      <c r="E34" s="5">
        <f t="shared" si="0"/>
        <v>51.6798418972332</v>
      </c>
      <c r="F34" s="15">
        <v>520</v>
      </c>
      <c r="G34" s="3">
        <v>3</v>
      </c>
      <c r="H34" s="32">
        <f>100*G34/$F$34</f>
        <v>0.5769230769230769</v>
      </c>
      <c r="I34" s="3">
        <v>7</v>
      </c>
      <c r="J34" s="37">
        <f t="shared" si="1"/>
        <v>1.3461538461538463</v>
      </c>
      <c r="K34" s="3">
        <v>16</v>
      </c>
      <c r="L34" s="32">
        <f>100*K34/$F$34</f>
        <v>3.076923076923077</v>
      </c>
      <c r="M34" s="3">
        <v>2</v>
      </c>
      <c r="N34" s="32">
        <f t="shared" si="2"/>
        <v>0.38461538461538464</v>
      </c>
      <c r="O34" s="3">
        <v>48</v>
      </c>
      <c r="P34" s="32">
        <f t="shared" si="3"/>
        <v>9.23076923076923</v>
      </c>
      <c r="Q34" s="3">
        <v>51</v>
      </c>
      <c r="R34" s="32">
        <f>100*Q34/$F$34</f>
        <v>9.807692307692308</v>
      </c>
      <c r="S34" s="3">
        <v>210</v>
      </c>
      <c r="T34" s="32">
        <f>100*S34/$F$34</f>
        <v>40.38461538461539</v>
      </c>
      <c r="U34" s="3">
        <v>183</v>
      </c>
      <c r="V34" s="9">
        <f>100*U34/$F$34</f>
        <v>35.19230769230769</v>
      </c>
    </row>
    <row r="35" spans="1:22" ht="13.5" thickBot="1">
      <c r="A35" s="66"/>
      <c r="B35" s="16">
        <v>29</v>
      </c>
      <c r="C35" s="17">
        <v>918</v>
      </c>
      <c r="D35" s="18">
        <v>500</v>
      </c>
      <c r="E35" s="19">
        <f t="shared" si="0"/>
        <v>54.46623093681917</v>
      </c>
      <c r="F35" s="20">
        <v>498</v>
      </c>
      <c r="G35" s="17">
        <v>0</v>
      </c>
      <c r="H35" s="33">
        <f>100*G35/$F$35</f>
        <v>0</v>
      </c>
      <c r="I35" s="17">
        <v>1</v>
      </c>
      <c r="J35" s="38">
        <f t="shared" si="1"/>
        <v>0.20080321285140562</v>
      </c>
      <c r="K35" s="17">
        <v>23</v>
      </c>
      <c r="L35" s="33">
        <f>100*K35/$F$35</f>
        <v>4.618473895582329</v>
      </c>
      <c r="M35" s="17">
        <v>4</v>
      </c>
      <c r="N35" s="33">
        <f t="shared" si="2"/>
        <v>0.8032128514056225</v>
      </c>
      <c r="O35" s="17">
        <v>23</v>
      </c>
      <c r="P35" s="33">
        <f t="shared" si="3"/>
        <v>4.618473895582329</v>
      </c>
      <c r="Q35" s="17">
        <v>51</v>
      </c>
      <c r="R35" s="33">
        <f>100*Q35/$F$35</f>
        <v>10.240963855421686</v>
      </c>
      <c r="S35" s="17">
        <v>191</v>
      </c>
      <c r="T35" s="33">
        <f>100*S35/$F$35</f>
        <v>38.35341365461847</v>
      </c>
      <c r="U35" s="17">
        <v>205</v>
      </c>
      <c r="V35" s="21">
        <f>100*U35/$F$35</f>
        <v>41.16465863453815</v>
      </c>
    </row>
    <row r="36" spans="1:22" ht="14.25" thickBot="1">
      <c r="A36" s="66"/>
      <c r="B36" s="22" t="s">
        <v>12</v>
      </c>
      <c r="C36" s="23">
        <f>SUM(C32:C35)</f>
        <v>4059</v>
      </c>
      <c r="D36" s="24">
        <f>SUM(D32:D35)</f>
        <v>2047</v>
      </c>
      <c r="E36" s="25">
        <f>D36/C36*100</f>
        <v>50.43114067504312</v>
      </c>
      <c r="F36" s="26">
        <f>SUM(F32:F35)</f>
        <v>2040</v>
      </c>
      <c r="G36" s="23">
        <f>SUM(G32:G35)</f>
        <v>8</v>
      </c>
      <c r="H36" s="34">
        <f>100*G36/$F$36</f>
        <v>0.39215686274509803</v>
      </c>
      <c r="I36" s="23">
        <f>SUM(I32:I35)</f>
        <v>20</v>
      </c>
      <c r="J36" s="39">
        <f t="shared" si="1"/>
        <v>0.9803921568627451</v>
      </c>
      <c r="K36" s="23">
        <f>SUM(K32:K35)</f>
        <v>73</v>
      </c>
      <c r="L36" s="34">
        <f>100*K36/$F$36</f>
        <v>3.5784313725490198</v>
      </c>
      <c r="M36" s="23">
        <f>SUM(M32:M35)</f>
        <v>24</v>
      </c>
      <c r="N36" s="34">
        <f t="shared" si="2"/>
        <v>1.1764705882352942</v>
      </c>
      <c r="O36" s="23">
        <f>SUM(O32:O35)</f>
        <v>146</v>
      </c>
      <c r="P36" s="34">
        <f t="shared" si="3"/>
        <v>7.1568627450980395</v>
      </c>
      <c r="Q36" s="23">
        <f>SUM(Q32:Q35)</f>
        <v>221</v>
      </c>
      <c r="R36" s="34">
        <f>100*Q36/$F$36</f>
        <v>10.833333333333334</v>
      </c>
      <c r="S36" s="23">
        <f>SUM(S32:S35)</f>
        <v>813</v>
      </c>
      <c r="T36" s="34">
        <f>100*S36/$F$36</f>
        <v>39.85294117647059</v>
      </c>
      <c r="U36" s="23">
        <f>SUM(U32:U35)</f>
        <v>735</v>
      </c>
      <c r="V36" s="27">
        <f>100*U36/$F$36</f>
        <v>36.029411764705884</v>
      </c>
    </row>
    <row r="37" spans="1:22" ht="13.5" thickBot="1">
      <c r="A37" s="66">
        <v>7</v>
      </c>
      <c r="B37" s="12">
        <v>23</v>
      </c>
      <c r="C37" s="7">
        <v>1149</v>
      </c>
      <c r="D37" s="6">
        <v>519</v>
      </c>
      <c r="E37" s="10">
        <f>D37/C37*100</f>
        <v>45.16971279373368</v>
      </c>
      <c r="F37" s="14">
        <v>514</v>
      </c>
      <c r="G37" s="7">
        <v>6</v>
      </c>
      <c r="H37" s="35">
        <f>100*G37/$F$37</f>
        <v>1.1673151750972763</v>
      </c>
      <c r="I37" s="7">
        <v>3</v>
      </c>
      <c r="J37" s="40">
        <f t="shared" si="1"/>
        <v>0.5836575875486382</v>
      </c>
      <c r="K37" s="7">
        <v>19</v>
      </c>
      <c r="L37" s="35">
        <f>100*K37/$F$37</f>
        <v>3.6964980544747084</v>
      </c>
      <c r="M37" s="7">
        <v>3</v>
      </c>
      <c r="N37" s="35">
        <f t="shared" si="2"/>
        <v>0.5836575875486382</v>
      </c>
      <c r="O37" s="7">
        <v>25</v>
      </c>
      <c r="P37" s="35">
        <f t="shared" si="3"/>
        <v>4.863813229571984</v>
      </c>
      <c r="Q37" s="7">
        <v>57</v>
      </c>
      <c r="R37" s="35">
        <f>100*Q37/$F$37</f>
        <v>11.089494163424124</v>
      </c>
      <c r="S37" s="7">
        <v>203</v>
      </c>
      <c r="T37" s="35">
        <f>100*S37/$F$37</f>
        <v>39.494163424124515</v>
      </c>
      <c r="U37" s="7">
        <v>198</v>
      </c>
      <c r="V37" s="11">
        <f>100*U37/$F$37</f>
        <v>38.521400778210115</v>
      </c>
    </row>
    <row r="38" spans="1:22" ht="13.5" thickBot="1">
      <c r="A38" s="66"/>
      <c r="B38" s="13">
        <v>24</v>
      </c>
      <c r="C38" s="3">
        <v>1178</v>
      </c>
      <c r="D38" s="4">
        <v>547</v>
      </c>
      <c r="E38" s="5">
        <f>D38/C38*100</f>
        <v>46.434634974533104</v>
      </c>
      <c r="F38" s="15">
        <v>545</v>
      </c>
      <c r="G38" s="3">
        <v>2</v>
      </c>
      <c r="H38" s="32">
        <f>100*G38/$F$38</f>
        <v>0.3669724770642202</v>
      </c>
      <c r="I38" s="3">
        <v>4</v>
      </c>
      <c r="J38" s="37">
        <f t="shared" si="1"/>
        <v>0.7339449541284404</v>
      </c>
      <c r="K38" s="3">
        <v>18</v>
      </c>
      <c r="L38" s="32">
        <f>100*K38/$F$38</f>
        <v>3.302752293577982</v>
      </c>
      <c r="M38" s="3">
        <v>9</v>
      </c>
      <c r="N38" s="32">
        <f t="shared" si="2"/>
        <v>1.651376146788991</v>
      </c>
      <c r="O38" s="3">
        <v>37</v>
      </c>
      <c r="P38" s="32">
        <f t="shared" si="3"/>
        <v>6.7889908256880735</v>
      </c>
      <c r="Q38" s="3">
        <v>50</v>
      </c>
      <c r="R38" s="32">
        <f>100*Q38/$F$38</f>
        <v>9.174311926605505</v>
      </c>
      <c r="S38" s="3">
        <v>242</v>
      </c>
      <c r="T38" s="32">
        <f>100*S38/$F$38</f>
        <v>44.403669724770644</v>
      </c>
      <c r="U38" s="3">
        <v>183</v>
      </c>
      <c r="V38" s="9">
        <f>100*U38/$F$38</f>
        <v>33.57798165137615</v>
      </c>
    </row>
    <row r="39" spans="1:22" ht="13.5" thickBot="1">
      <c r="A39" s="66"/>
      <c r="B39" s="16">
        <v>25</v>
      </c>
      <c r="C39" s="17">
        <v>1046</v>
      </c>
      <c r="D39" s="18">
        <v>599</v>
      </c>
      <c r="E39" s="19">
        <f>D39/C39*100</f>
        <v>57.265774378585085</v>
      </c>
      <c r="F39" s="20">
        <v>598</v>
      </c>
      <c r="G39" s="17">
        <v>1</v>
      </c>
      <c r="H39" s="33">
        <f>100*G39/$F$39</f>
        <v>0.16722408026755853</v>
      </c>
      <c r="I39" s="17">
        <v>6</v>
      </c>
      <c r="J39" s="38">
        <f t="shared" si="1"/>
        <v>1.0033444816053512</v>
      </c>
      <c r="K39" s="17">
        <v>43</v>
      </c>
      <c r="L39" s="33">
        <f>100*K39/$F$39</f>
        <v>7.190635451505017</v>
      </c>
      <c r="M39" s="17">
        <v>11</v>
      </c>
      <c r="N39" s="33">
        <f t="shared" si="2"/>
        <v>1.839464882943144</v>
      </c>
      <c r="O39" s="17">
        <v>36</v>
      </c>
      <c r="P39" s="33">
        <f t="shared" si="3"/>
        <v>6.0200668896321075</v>
      </c>
      <c r="Q39" s="17">
        <v>60</v>
      </c>
      <c r="R39" s="33">
        <f>100*Q39/$F$39</f>
        <v>10.033444816053512</v>
      </c>
      <c r="S39" s="17">
        <v>210</v>
      </c>
      <c r="T39" s="33">
        <f>100*S39/$F$39</f>
        <v>35.11705685618729</v>
      </c>
      <c r="U39" s="17">
        <v>231</v>
      </c>
      <c r="V39" s="21">
        <f>100*U39/$F$39</f>
        <v>38.62876254180602</v>
      </c>
    </row>
    <row r="40" spans="1:22" ht="14.25" thickBot="1">
      <c r="A40" s="66"/>
      <c r="B40" s="22" t="s">
        <v>9</v>
      </c>
      <c r="C40" s="23">
        <f>SUM(C37:C39)</f>
        <v>3373</v>
      </c>
      <c r="D40" s="24">
        <f>SUM(D37:D39)</f>
        <v>1665</v>
      </c>
      <c r="E40" s="25">
        <f>D40/C40*100</f>
        <v>49.36258523569523</v>
      </c>
      <c r="F40" s="26">
        <f>SUM(F37:F39)</f>
        <v>1657</v>
      </c>
      <c r="G40" s="23">
        <f>SUM(G37:G39)</f>
        <v>9</v>
      </c>
      <c r="H40" s="34">
        <f>100*G40/$F$40</f>
        <v>0.5431502715751357</v>
      </c>
      <c r="I40" s="23">
        <f>SUM(I37:I39)</f>
        <v>13</v>
      </c>
      <c r="J40" s="39">
        <f t="shared" si="1"/>
        <v>0.7845503922751962</v>
      </c>
      <c r="K40" s="23">
        <f>SUM(K37:K39)</f>
        <v>80</v>
      </c>
      <c r="L40" s="34">
        <f>100*K40/$F$40</f>
        <v>4.828002414001207</v>
      </c>
      <c r="M40" s="23">
        <f>SUM(M37:M39)</f>
        <v>23</v>
      </c>
      <c r="N40" s="34">
        <f t="shared" si="2"/>
        <v>1.388050694025347</v>
      </c>
      <c r="O40" s="23">
        <f>SUM(O37:O39)</f>
        <v>98</v>
      </c>
      <c r="P40" s="34">
        <f t="shared" si="3"/>
        <v>5.914302957151478</v>
      </c>
      <c r="Q40" s="23">
        <f>SUM(Q37:Q39)</f>
        <v>167</v>
      </c>
      <c r="R40" s="34">
        <f>100*Q40/$F$40</f>
        <v>10.078455039227519</v>
      </c>
      <c r="S40" s="23">
        <f>SUM(S37:S39)</f>
        <v>655</v>
      </c>
      <c r="T40" s="34">
        <f>100*S40/$F$40</f>
        <v>39.52926976463488</v>
      </c>
      <c r="U40" s="23">
        <f>SUM(U37:U39)</f>
        <v>612</v>
      </c>
      <c r="V40" s="27">
        <f>100*U40/$F$40</f>
        <v>36.93421846710923</v>
      </c>
    </row>
    <row r="41" spans="1:22" ht="13.5" thickBot="1">
      <c r="A41" s="66">
        <v>8</v>
      </c>
      <c r="B41" s="12">
        <v>30</v>
      </c>
      <c r="C41" s="7">
        <v>697</v>
      </c>
      <c r="D41" s="6">
        <v>388</v>
      </c>
      <c r="E41" s="10">
        <f t="shared" si="0"/>
        <v>55.66714490674318</v>
      </c>
      <c r="F41" s="14">
        <v>387</v>
      </c>
      <c r="G41" s="7">
        <v>1</v>
      </c>
      <c r="H41" s="35">
        <f>100*G41/$F$41</f>
        <v>0.25839793281653745</v>
      </c>
      <c r="I41" s="7">
        <v>2</v>
      </c>
      <c r="J41" s="40">
        <f t="shared" si="1"/>
        <v>0.5167958656330749</v>
      </c>
      <c r="K41" s="7">
        <v>13</v>
      </c>
      <c r="L41" s="35">
        <f>100*K41/$F$41</f>
        <v>3.359173126614987</v>
      </c>
      <c r="M41" s="7">
        <v>10</v>
      </c>
      <c r="N41" s="35">
        <f t="shared" si="2"/>
        <v>2.5839793281653747</v>
      </c>
      <c r="O41" s="7">
        <v>29</v>
      </c>
      <c r="P41" s="35">
        <f t="shared" si="3"/>
        <v>7.493540051679586</v>
      </c>
      <c r="Q41" s="7">
        <v>25</v>
      </c>
      <c r="R41" s="35">
        <f>100*Q41/$F$41</f>
        <v>6.459948320413437</v>
      </c>
      <c r="S41" s="7">
        <v>183</v>
      </c>
      <c r="T41" s="35">
        <f>100*S41/$F$41</f>
        <v>47.286821705426355</v>
      </c>
      <c r="U41" s="7">
        <v>124</v>
      </c>
      <c r="V41" s="11">
        <f>100*U41/$F$41</f>
        <v>32.041343669250644</v>
      </c>
    </row>
    <row r="42" spans="1:22" ht="13.5" thickBot="1">
      <c r="A42" s="66"/>
      <c r="B42" s="13">
        <v>35</v>
      </c>
      <c r="C42" s="3">
        <v>666</v>
      </c>
      <c r="D42" s="4">
        <v>288</v>
      </c>
      <c r="E42" s="5">
        <f t="shared" si="0"/>
        <v>43.24324324324324</v>
      </c>
      <c r="F42" s="15">
        <v>288</v>
      </c>
      <c r="G42" s="3">
        <v>1</v>
      </c>
      <c r="H42" s="32">
        <f>100*G42/$F$42</f>
        <v>0.3472222222222222</v>
      </c>
      <c r="I42" s="3">
        <v>2</v>
      </c>
      <c r="J42" s="37">
        <f t="shared" si="1"/>
        <v>0.6944444444444444</v>
      </c>
      <c r="K42" s="3">
        <v>18</v>
      </c>
      <c r="L42" s="32">
        <f>100*K42/$F$42</f>
        <v>6.25</v>
      </c>
      <c r="M42" s="3">
        <v>15</v>
      </c>
      <c r="N42" s="32">
        <f t="shared" si="2"/>
        <v>5.208333333333333</v>
      </c>
      <c r="O42" s="3">
        <v>10</v>
      </c>
      <c r="P42" s="32">
        <f t="shared" si="3"/>
        <v>3.4722222222222223</v>
      </c>
      <c r="Q42" s="3">
        <v>25</v>
      </c>
      <c r="R42" s="32">
        <f>100*Q42/$F$42</f>
        <v>8.680555555555555</v>
      </c>
      <c r="S42" s="3">
        <v>159</v>
      </c>
      <c r="T42" s="32">
        <f>100*S42/$F$42</f>
        <v>55.208333333333336</v>
      </c>
      <c r="U42" s="3">
        <v>58</v>
      </c>
      <c r="V42" s="9">
        <f>100*U42/$F$42</f>
        <v>20.13888888888889</v>
      </c>
    </row>
    <row r="43" spans="1:22" ht="13.5" thickBot="1">
      <c r="A43" s="66"/>
      <c r="B43" s="13">
        <v>36</v>
      </c>
      <c r="C43" s="3">
        <v>684</v>
      </c>
      <c r="D43" s="4">
        <v>322</v>
      </c>
      <c r="E43" s="5">
        <f t="shared" si="0"/>
        <v>47.07602339181287</v>
      </c>
      <c r="F43" s="15">
        <v>318</v>
      </c>
      <c r="G43" s="3">
        <v>4</v>
      </c>
      <c r="H43" s="32">
        <f>100*G43/$F$43</f>
        <v>1.2578616352201257</v>
      </c>
      <c r="I43" s="3">
        <v>3</v>
      </c>
      <c r="J43" s="37">
        <f t="shared" si="1"/>
        <v>0.9433962264150944</v>
      </c>
      <c r="K43" s="3">
        <v>3</v>
      </c>
      <c r="L43" s="32">
        <f>100*K43/$F$43</f>
        <v>0.9433962264150944</v>
      </c>
      <c r="M43" s="3">
        <v>14</v>
      </c>
      <c r="N43" s="32">
        <f t="shared" si="2"/>
        <v>4.40251572327044</v>
      </c>
      <c r="O43" s="3">
        <v>16</v>
      </c>
      <c r="P43" s="32">
        <f t="shared" si="3"/>
        <v>5.031446540880503</v>
      </c>
      <c r="Q43" s="3">
        <v>19</v>
      </c>
      <c r="R43" s="32">
        <f>100*Q43/$F$43</f>
        <v>5.9748427672955975</v>
      </c>
      <c r="S43" s="3">
        <v>199</v>
      </c>
      <c r="T43" s="32">
        <f>100*S43/$F$43</f>
        <v>62.57861635220126</v>
      </c>
      <c r="U43" s="3">
        <v>60</v>
      </c>
      <c r="V43" s="9">
        <f>100*U43/$F$43</f>
        <v>18.867924528301888</v>
      </c>
    </row>
    <row r="44" spans="1:22" ht="13.5" thickBot="1">
      <c r="A44" s="66"/>
      <c r="B44" s="13">
        <v>38</v>
      </c>
      <c r="C44" s="3">
        <v>833</v>
      </c>
      <c r="D44" s="4">
        <v>384</v>
      </c>
      <c r="E44" s="5">
        <f t="shared" si="0"/>
        <v>46.0984393757503</v>
      </c>
      <c r="F44" s="15">
        <v>383</v>
      </c>
      <c r="G44" s="3">
        <v>1</v>
      </c>
      <c r="H44" s="32">
        <f>100*G44/$F$44</f>
        <v>0.26109660574412535</v>
      </c>
      <c r="I44" s="3">
        <v>2</v>
      </c>
      <c r="J44" s="37">
        <f t="shared" si="1"/>
        <v>0.5221932114882507</v>
      </c>
      <c r="K44" s="3">
        <v>16</v>
      </c>
      <c r="L44" s="32">
        <f>100*K44/$F$44</f>
        <v>4.177545691906006</v>
      </c>
      <c r="M44" s="3">
        <v>6</v>
      </c>
      <c r="N44" s="32">
        <f t="shared" si="2"/>
        <v>1.566579634464752</v>
      </c>
      <c r="O44" s="3">
        <v>17</v>
      </c>
      <c r="P44" s="32">
        <f t="shared" si="3"/>
        <v>4.438642297650131</v>
      </c>
      <c r="Q44" s="3">
        <v>44</v>
      </c>
      <c r="R44" s="32">
        <f>100*Q44/$F$44</f>
        <v>11.488250652741515</v>
      </c>
      <c r="S44" s="3">
        <v>154</v>
      </c>
      <c r="T44" s="32">
        <f>100*S44/$F$44</f>
        <v>40.2088772845953</v>
      </c>
      <c r="U44" s="3">
        <v>143</v>
      </c>
      <c r="V44" s="9">
        <f>100*U44/$F$44</f>
        <v>37.33681462140992</v>
      </c>
    </row>
    <row r="45" spans="1:22" ht="13.5" thickBot="1">
      <c r="A45" s="66"/>
      <c r="B45" s="16">
        <v>39</v>
      </c>
      <c r="C45" s="17">
        <v>942</v>
      </c>
      <c r="D45" s="18">
        <v>473</v>
      </c>
      <c r="E45" s="19">
        <f t="shared" si="0"/>
        <v>50.21231422505308</v>
      </c>
      <c r="F45" s="20">
        <v>466</v>
      </c>
      <c r="G45" s="17">
        <v>1</v>
      </c>
      <c r="H45" s="33">
        <f>100*G45/$F$45</f>
        <v>0.2145922746781116</v>
      </c>
      <c r="I45" s="17">
        <v>4</v>
      </c>
      <c r="J45" s="38">
        <f t="shared" si="1"/>
        <v>0.8583690987124464</v>
      </c>
      <c r="K45" s="17">
        <v>22</v>
      </c>
      <c r="L45" s="33">
        <f>100*K45/$F$45</f>
        <v>4.721030042918455</v>
      </c>
      <c r="M45" s="17">
        <v>8</v>
      </c>
      <c r="N45" s="33">
        <f t="shared" si="2"/>
        <v>1.7167381974248928</v>
      </c>
      <c r="O45" s="17">
        <v>14</v>
      </c>
      <c r="P45" s="33">
        <f t="shared" si="3"/>
        <v>3.004291845493562</v>
      </c>
      <c r="Q45" s="17">
        <v>29</v>
      </c>
      <c r="R45" s="33">
        <f>100*Q45/$F$45</f>
        <v>6.223175965665236</v>
      </c>
      <c r="S45" s="17">
        <v>216</v>
      </c>
      <c r="T45" s="33">
        <f>100*S45/$F$45</f>
        <v>46.351931330472105</v>
      </c>
      <c r="U45" s="17">
        <v>172</v>
      </c>
      <c r="V45" s="21">
        <f>100*U45/$F$45</f>
        <v>36.90987124463519</v>
      </c>
    </row>
    <row r="46" spans="1:22" ht="14.25" thickBot="1">
      <c r="A46" s="66"/>
      <c r="B46" s="22" t="s">
        <v>9</v>
      </c>
      <c r="C46" s="23">
        <f>SUM(C41:C45)</f>
        <v>3822</v>
      </c>
      <c r="D46" s="24">
        <f>SUM(D41:D45)</f>
        <v>1855</v>
      </c>
      <c r="E46" s="25">
        <f>D46/C46*100</f>
        <v>48.53479853479853</v>
      </c>
      <c r="F46" s="26">
        <f>SUM(F41:F45)</f>
        <v>1842</v>
      </c>
      <c r="G46" s="23">
        <f>SUM(G41:G45)</f>
        <v>8</v>
      </c>
      <c r="H46" s="34">
        <f>100*G46/$F$46</f>
        <v>0.43431053203040176</v>
      </c>
      <c r="I46" s="23">
        <f>SUM(I41:I45)</f>
        <v>13</v>
      </c>
      <c r="J46" s="39">
        <f t="shared" si="1"/>
        <v>0.7057546145494028</v>
      </c>
      <c r="K46" s="23">
        <f>SUM(K41:K45)</f>
        <v>72</v>
      </c>
      <c r="L46" s="34">
        <f>100*K46/$F$46</f>
        <v>3.9087947882736156</v>
      </c>
      <c r="M46" s="23">
        <f>SUM(M41:M45)</f>
        <v>53</v>
      </c>
      <c r="N46" s="34">
        <f t="shared" si="2"/>
        <v>2.8773072747014115</v>
      </c>
      <c r="O46" s="23">
        <f>SUM(O41:O45)</f>
        <v>86</v>
      </c>
      <c r="P46" s="34">
        <f t="shared" si="3"/>
        <v>4.668838219326819</v>
      </c>
      <c r="Q46" s="23">
        <f>SUM(Q41:Q45)</f>
        <v>142</v>
      </c>
      <c r="R46" s="34">
        <f>100*Q46/$F$46</f>
        <v>7.709011943539631</v>
      </c>
      <c r="S46" s="23">
        <f>SUM(S41:S45)</f>
        <v>911</v>
      </c>
      <c r="T46" s="34">
        <f>100*S46/$F$46</f>
        <v>49.457111834962</v>
      </c>
      <c r="U46" s="23">
        <f>SUM(U41:U45)</f>
        <v>557</v>
      </c>
      <c r="V46" s="27">
        <f>100*U46/$F$46</f>
        <v>30.23887079261672</v>
      </c>
    </row>
    <row r="47" spans="1:22" ht="13.5" thickBot="1">
      <c r="A47" s="66">
        <v>9</v>
      </c>
      <c r="B47" s="12">
        <v>31</v>
      </c>
      <c r="C47" s="7">
        <v>596</v>
      </c>
      <c r="D47" s="6">
        <v>303</v>
      </c>
      <c r="E47" s="10">
        <f aca="true" t="shared" si="4" ref="E47:E52">D47/C47*100</f>
        <v>50.83892617449665</v>
      </c>
      <c r="F47" s="14">
        <v>297</v>
      </c>
      <c r="G47" s="7">
        <v>0</v>
      </c>
      <c r="H47" s="35">
        <f>100*G47/$F$47</f>
        <v>0</v>
      </c>
      <c r="I47" s="7">
        <v>0</v>
      </c>
      <c r="J47" s="40">
        <f t="shared" si="1"/>
        <v>0</v>
      </c>
      <c r="K47" s="7">
        <v>11</v>
      </c>
      <c r="L47" s="35">
        <f>100*K47/$F$47</f>
        <v>3.7037037037037037</v>
      </c>
      <c r="M47" s="7">
        <v>0</v>
      </c>
      <c r="N47" s="35">
        <f t="shared" si="2"/>
        <v>0</v>
      </c>
      <c r="O47" s="7">
        <v>14</v>
      </c>
      <c r="P47" s="35">
        <f t="shared" si="3"/>
        <v>4.713804713804714</v>
      </c>
      <c r="Q47" s="7">
        <v>34</v>
      </c>
      <c r="R47" s="35">
        <f>100*Q47/$F$47</f>
        <v>11.447811447811448</v>
      </c>
      <c r="S47" s="7">
        <v>120</v>
      </c>
      <c r="T47" s="35">
        <f>100*S47/$F$47</f>
        <v>40.4040404040404</v>
      </c>
      <c r="U47" s="7">
        <v>118</v>
      </c>
      <c r="V47" s="11">
        <f>100*U47/$F$47</f>
        <v>39.73063973063973</v>
      </c>
    </row>
    <row r="48" spans="1:22" ht="13.5" thickBot="1">
      <c r="A48" s="66"/>
      <c r="B48" s="13">
        <v>32</v>
      </c>
      <c r="C48" s="3">
        <v>759</v>
      </c>
      <c r="D48" s="4">
        <v>393</v>
      </c>
      <c r="E48" s="5">
        <f t="shared" si="4"/>
        <v>51.77865612648221</v>
      </c>
      <c r="F48" s="15">
        <v>392</v>
      </c>
      <c r="G48" s="3">
        <v>2</v>
      </c>
      <c r="H48" s="32">
        <f>100*G48/$F$48</f>
        <v>0.5102040816326531</v>
      </c>
      <c r="I48" s="3">
        <v>3</v>
      </c>
      <c r="J48" s="37">
        <f t="shared" si="1"/>
        <v>0.7653061224489796</v>
      </c>
      <c r="K48" s="3">
        <v>9</v>
      </c>
      <c r="L48" s="32">
        <f>100*K48/$F$48</f>
        <v>2.295918367346939</v>
      </c>
      <c r="M48" s="3">
        <v>3</v>
      </c>
      <c r="N48" s="32">
        <f t="shared" si="2"/>
        <v>0.7653061224489796</v>
      </c>
      <c r="O48" s="3">
        <v>23</v>
      </c>
      <c r="P48" s="32">
        <f t="shared" si="3"/>
        <v>5.86734693877551</v>
      </c>
      <c r="Q48" s="3">
        <v>36</v>
      </c>
      <c r="R48" s="32">
        <f>100*Q48/$F$48</f>
        <v>9.183673469387756</v>
      </c>
      <c r="S48" s="3">
        <v>165</v>
      </c>
      <c r="T48" s="32">
        <f>100*S48/$F$48</f>
        <v>42.09183673469388</v>
      </c>
      <c r="U48" s="3">
        <v>151</v>
      </c>
      <c r="V48" s="9">
        <f>100*U48/$F$48</f>
        <v>38.52040816326531</v>
      </c>
    </row>
    <row r="49" spans="1:22" ht="13.5" thickBot="1">
      <c r="A49" s="66"/>
      <c r="B49" s="13">
        <v>33</v>
      </c>
      <c r="C49" s="3">
        <v>1073</v>
      </c>
      <c r="D49" s="4">
        <v>583</v>
      </c>
      <c r="E49" s="5">
        <f t="shared" si="4"/>
        <v>54.333643988816405</v>
      </c>
      <c r="F49" s="15">
        <v>575</v>
      </c>
      <c r="G49" s="3">
        <v>5</v>
      </c>
      <c r="H49" s="32">
        <f>100*G49/$F$49</f>
        <v>0.8695652173913043</v>
      </c>
      <c r="I49" s="3">
        <v>5</v>
      </c>
      <c r="J49" s="37">
        <f t="shared" si="1"/>
        <v>0.8695652173913043</v>
      </c>
      <c r="K49" s="3">
        <v>20</v>
      </c>
      <c r="L49" s="32">
        <f>100*K49/$F$49</f>
        <v>3.4782608695652173</v>
      </c>
      <c r="M49" s="3">
        <v>4</v>
      </c>
      <c r="N49" s="32">
        <f t="shared" si="2"/>
        <v>0.6956521739130435</v>
      </c>
      <c r="O49" s="3">
        <v>40</v>
      </c>
      <c r="P49" s="32">
        <f t="shared" si="3"/>
        <v>6.956521739130435</v>
      </c>
      <c r="Q49" s="3">
        <v>45</v>
      </c>
      <c r="R49" s="32">
        <f>100*Q49/$F$49</f>
        <v>7.826086956521739</v>
      </c>
      <c r="S49" s="3">
        <v>217</v>
      </c>
      <c r="T49" s="32">
        <f>100*S49/$F$49</f>
        <v>37.73913043478261</v>
      </c>
      <c r="U49" s="3">
        <v>239</v>
      </c>
      <c r="V49" s="9">
        <f>100*U49/$F$49</f>
        <v>41.56521739130435</v>
      </c>
    </row>
    <row r="50" spans="1:22" ht="13.5" thickBot="1">
      <c r="A50" s="66"/>
      <c r="B50" s="13">
        <v>34</v>
      </c>
      <c r="C50" s="3">
        <v>663</v>
      </c>
      <c r="D50" s="4">
        <v>368</v>
      </c>
      <c r="E50" s="5">
        <f t="shared" si="4"/>
        <v>55.5052790346908</v>
      </c>
      <c r="F50" s="15">
        <v>368</v>
      </c>
      <c r="G50" s="3">
        <v>1</v>
      </c>
      <c r="H50" s="32">
        <f>100*G50/$F$50</f>
        <v>0.2717391304347826</v>
      </c>
      <c r="I50" s="3">
        <v>4</v>
      </c>
      <c r="J50" s="37">
        <f t="shared" si="1"/>
        <v>1.0869565217391304</v>
      </c>
      <c r="K50" s="3">
        <v>14</v>
      </c>
      <c r="L50" s="32">
        <f>100*K50/$F$50</f>
        <v>3.8043478260869565</v>
      </c>
      <c r="M50" s="3">
        <v>3</v>
      </c>
      <c r="N50" s="32">
        <f t="shared" si="2"/>
        <v>0.8152173913043478</v>
      </c>
      <c r="O50" s="3">
        <v>21</v>
      </c>
      <c r="P50" s="32">
        <f t="shared" si="3"/>
        <v>5.706521739130435</v>
      </c>
      <c r="Q50" s="3">
        <v>36</v>
      </c>
      <c r="R50" s="32">
        <f>100*Q50/$F$50</f>
        <v>9.782608695652174</v>
      </c>
      <c r="S50" s="3">
        <v>140</v>
      </c>
      <c r="T50" s="32">
        <f>100*S50/$F$50</f>
        <v>38.04347826086956</v>
      </c>
      <c r="U50" s="3">
        <v>149</v>
      </c>
      <c r="V50" s="9">
        <f>100*U50/$F$50</f>
        <v>40.48913043478261</v>
      </c>
    </row>
    <row r="51" spans="1:22" ht="13.5" thickBot="1">
      <c r="A51" s="66"/>
      <c r="B51" s="16">
        <v>37</v>
      </c>
      <c r="C51" s="17">
        <v>980</v>
      </c>
      <c r="D51" s="18">
        <v>438</v>
      </c>
      <c r="E51" s="19">
        <f t="shared" si="4"/>
        <v>44.69387755102041</v>
      </c>
      <c r="F51" s="20">
        <v>436</v>
      </c>
      <c r="G51" s="17">
        <v>4</v>
      </c>
      <c r="H51" s="33">
        <f>100*G51/$F$51</f>
        <v>0.9174311926605505</v>
      </c>
      <c r="I51" s="17">
        <v>3</v>
      </c>
      <c r="J51" s="38">
        <f t="shared" si="1"/>
        <v>0.6880733944954128</v>
      </c>
      <c r="K51" s="17">
        <v>17</v>
      </c>
      <c r="L51" s="33">
        <f>100*K51/$F$51</f>
        <v>3.8990825688073394</v>
      </c>
      <c r="M51" s="17">
        <v>7</v>
      </c>
      <c r="N51" s="33">
        <f t="shared" si="2"/>
        <v>1.6055045871559632</v>
      </c>
      <c r="O51" s="17">
        <v>29</v>
      </c>
      <c r="P51" s="33">
        <f t="shared" si="3"/>
        <v>6.651376146788991</v>
      </c>
      <c r="Q51" s="17">
        <v>50</v>
      </c>
      <c r="R51" s="33">
        <f>100*Q51/$F$51</f>
        <v>11.46788990825688</v>
      </c>
      <c r="S51" s="17">
        <v>158</v>
      </c>
      <c r="T51" s="33">
        <f>100*S51/$F$51</f>
        <v>36.23853211009175</v>
      </c>
      <c r="U51" s="17">
        <v>168</v>
      </c>
      <c r="V51" s="21">
        <f>100*U51/$F$51</f>
        <v>38.53211009174312</v>
      </c>
    </row>
    <row r="52" spans="1:22" ht="14.25" thickBot="1">
      <c r="A52" s="66"/>
      <c r="B52" s="22" t="s">
        <v>9</v>
      </c>
      <c r="C52" s="23">
        <f>SUM(C47:C51)</f>
        <v>4071</v>
      </c>
      <c r="D52" s="24">
        <f>SUM(D47:D51)</f>
        <v>2085</v>
      </c>
      <c r="E52" s="25">
        <f t="shared" si="4"/>
        <v>51.215917464996316</v>
      </c>
      <c r="F52" s="26">
        <f>SUM(F47:F51)</f>
        <v>2068</v>
      </c>
      <c r="G52" s="23">
        <f>SUM(G47:G51)</f>
        <v>12</v>
      </c>
      <c r="H52" s="34">
        <f>100*G52/$F$52</f>
        <v>0.5802707930367504</v>
      </c>
      <c r="I52" s="23">
        <f>SUM(I47:I51)</f>
        <v>15</v>
      </c>
      <c r="J52" s="39">
        <f t="shared" si="1"/>
        <v>0.7253384912959381</v>
      </c>
      <c r="K52" s="23">
        <f>SUM(K47:K51)</f>
        <v>71</v>
      </c>
      <c r="L52" s="34">
        <f>100*K52/$F$52</f>
        <v>3.4332688588007736</v>
      </c>
      <c r="M52" s="23">
        <f>SUM(M47:M51)</f>
        <v>17</v>
      </c>
      <c r="N52" s="34">
        <f t="shared" si="2"/>
        <v>0.8220502901353965</v>
      </c>
      <c r="O52" s="23">
        <f>SUM(O47:O51)</f>
        <v>127</v>
      </c>
      <c r="P52" s="34">
        <f t="shared" si="3"/>
        <v>6.141199226305609</v>
      </c>
      <c r="Q52" s="23">
        <f>SUM(Q47:Q51)</f>
        <v>201</v>
      </c>
      <c r="R52" s="34">
        <f>100*Q52/$F$52</f>
        <v>9.71953578336557</v>
      </c>
      <c r="S52" s="23">
        <f>SUM(S47:S51)</f>
        <v>800</v>
      </c>
      <c r="T52" s="34">
        <f>100*S52/$F$52</f>
        <v>38.684719535783366</v>
      </c>
      <c r="U52" s="23">
        <f>SUM(U47:U51)</f>
        <v>825</v>
      </c>
      <c r="V52" s="27">
        <f>100*U52/$F$52</f>
        <v>39.8936170212766</v>
      </c>
    </row>
    <row r="53" spans="1:22" ht="13.5" thickBot="1">
      <c r="A53" s="66">
        <v>10</v>
      </c>
      <c r="B53" s="12">
        <v>40</v>
      </c>
      <c r="C53" s="7">
        <v>866</v>
      </c>
      <c r="D53" s="6">
        <v>404</v>
      </c>
      <c r="E53" s="10">
        <f t="shared" si="0"/>
        <v>46.65127020785219</v>
      </c>
      <c r="F53" s="14">
        <v>400</v>
      </c>
      <c r="G53" s="7">
        <v>0</v>
      </c>
      <c r="H53" s="35">
        <f>100*G53/$F$53</f>
        <v>0</v>
      </c>
      <c r="I53" s="7">
        <v>5</v>
      </c>
      <c r="J53" s="40">
        <f t="shared" si="1"/>
        <v>1.25</v>
      </c>
      <c r="K53" s="7">
        <v>10</v>
      </c>
      <c r="L53" s="35">
        <f>100*K53/$F$53</f>
        <v>2.5</v>
      </c>
      <c r="M53" s="7">
        <v>12</v>
      </c>
      <c r="N53" s="35">
        <f t="shared" si="2"/>
        <v>3</v>
      </c>
      <c r="O53" s="7">
        <v>26</v>
      </c>
      <c r="P53" s="35">
        <f t="shared" si="3"/>
        <v>6.5</v>
      </c>
      <c r="Q53" s="7">
        <v>37</v>
      </c>
      <c r="R53" s="35">
        <f>100*Q53/$F$53</f>
        <v>9.25</v>
      </c>
      <c r="S53" s="7">
        <v>173</v>
      </c>
      <c r="T53" s="35">
        <f>100*S53/$F$53</f>
        <v>43.25</v>
      </c>
      <c r="U53" s="7">
        <v>137</v>
      </c>
      <c r="V53" s="11">
        <f>100*U53/$F$53</f>
        <v>34.25</v>
      </c>
    </row>
    <row r="54" spans="1:22" ht="13.5" thickBot="1">
      <c r="A54" s="66"/>
      <c r="B54" s="13">
        <v>41</v>
      </c>
      <c r="C54" s="3">
        <v>956</v>
      </c>
      <c r="D54" s="4">
        <v>397</v>
      </c>
      <c r="E54" s="5">
        <f t="shared" si="0"/>
        <v>41.52719665271967</v>
      </c>
      <c r="F54" s="15">
        <v>395</v>
      </c>
      <c r="G54" s="3">
        <v>1</v>
      </c>
      <c r="H54" s="32">
        <f>100*G54/$F$54</f>
        <v>0.25316455696202533</v>
      </c>
      <c r="I54" s="3">
        <v>5</v>
      </c>
      <c r="J54" s="37">
        <f t="shared" si="1"/>
        <v>1.2658227848101267</v>
      </c>
      <c r="K54" s="3">
        <v>6</v>
      </c>
      <c r="L54" s="32">
        <f>100*K54/$F$54</f>
        <v>1.518987341772152</v>
      </c>
      <c r="M54" s="3">
        <v>7</v>
      </c>
      <c r="N54" s="32">
        <f t="shared" si="2"/>
        <v>1.7721518987341771</v>
      </c>
      <c r="O54" s="3">
        <v>14</v>
      </c>
      <c r="P54" s="32">
        <f t="shared" si="3"/>
        <v>3.5443037974683542</v>
      </c>
      <c r="Q54" s="3">
        <v>39</v>
      </c>
      <c r="R54" s="32">
        <f>100*Q54/$F$54</f>
        <v>9.873417721518987</v>
      </c>
      <c r="S54" s="3">
        <v>183</v>
      </c>
      <c r="T54" s="32">
        <f>100*S54/$F$54</f>
        <v>46.32911392405063</v>
      </c>
      <c r="U54" s="3">
        <v>140</v>
      </c>
      <c r="V54" s="9">
        <f>100*U54/$F$54</f>
        <v>35.44303797468354</v>
      </c>
    </row>
    <row r="55" spans="1:22" ht="13.5" thickBot="1">
      <c r="A55" s="66"/>
      <c r="B55" s="13">
        <v>42</v>
      </c>
      <c r="C55" s="3">
        <v>662</v>
      </c>
      <c r="D55" s="4">
        <v>309</v>
      </c>
      <c r="E55" s="5">
        <f t="shared" si="0"/>
        <v>46.676737160120844</v>
      </c>
      <c r="F55" s="15">
        <v>308</v>
      </c>
      <c r="G55" s="3">
        <v>1</v>
      </c>
      <c r="H55" s="32">
        <f>100*G55/$F$55</f>
        <v>0.3246753246753247</v>
      </c>
      <c r="I55" s="3">
        <v>2</v>
      </c>
      <c r="J55" s="37">
        <f t="shared" si="1"/>
        <v>0.6493506493506493</v>
      </c>
      <c r="K55" s="3">
        <v>10</v>
      </c>
      <c r="L55" s="32">
        <f>100*K55/$F$55</f>
        <v>3.2467532467532467</v>
      </c>
      <c r="M55" s="3">
        <v>7</v>
      </c>
      <c r="N55" s="32">
        <f t="shared" si="2"/>
        <v>2.272727272727273</v>
      </c>
      <c r="O55" s="3">
        <v>17</v>
      </c>
      <c r="P55" s="32">
        <f t="shared" si="3"/>
        <v>5.51948051948052</v>
      </c>
      <c r="Q55" s="3">
        <v>20</v>
      </c>
      <c r="R55" s="32">
        <f>100*Q55/$F$55</f>
        <v>6.4935064935064934</v>
      </c>
      <c r="S55" s="3">
        <v>145</v>
      </c>
      <c r="T55" s="32">
        <f>100*S55/$F$55</f>
        <v>47.077922077922075</v>
      </c>
      <c r="U55" s="3">
        <v>106</v>
      </c>
      <c r="V55" s="9">
        <f>100*U55/$F$55</f>
        <v>34.41558441558441</v>
      </c>
    </row>
    <row r="56" spans="1:22" ht="13.5" thickBot="1">
      <c r="A56" s="66"/>
      <c r="B56" s="13">
        <v>43</v>
      </c>
      <c r="C56" s="3">
        <v>780</v>
      </c>
      <c r="D56" s="4">
        <v>380</v>
      </c>
      <c r="E56" s="5">
        <f t="shared" si="0"/>
        <v>48.717948717948715</v>
      </c>
      <c r="F56" s="15">
        <v>378</v>
      </c>
      <c r="G56" s="3">
        <v>2</v>
      </c>
      <c r="H56" s="32">
        <f>100*G56/$F$56</f>
        <v>0.5291005291005291</v>
      </c>
      <c r="I56" s="3">
        <v>8</v>
      </c>
      <c r="J56" s="37">
        <f t="shared" si="1"/>
        <v>2.1164021164021163</v>
      </c>
      <c r="K56" s="3">
        <v>12</v>
      </c>
      <c r="L56" s="32">
        <f>100*K56/$F$56</f>
        <v>3.1746031746031744</v>
      </c>
      <c r="M56" s="3">
        <v>9</v>
      </c>
      <c r="N56" s="32">
        <f t="shared" si="2"/>
        <v>2.380952380952381</v>
      </c>
      <c r="O56" s="3">
        <v>14</v>
      </c>
      <c r="P56" s="32">
        <f t="shared" si="3"/>
        <v>3.7037037037037037</v>
      </c>
      <c r="Q56" s="3">
        <v>32</v>
      </c>
      <c r="R56" s="32">
        <f>100*Q56/$F$56</f>
        <v>8.465608465608465</v>
      </c>
      <c r="S56" s="3">
        <v>177</v>
      </c>
      <c r="T56" s="32">
        <f>100*S56/$F$56</f>
        <v>46.82539682539682</v>
      </c>
      <c r="U56" s="3">
        <v>124</v>
      </c>
      <c r="V56" s="9">
        <f>100*U56/$F$56</f>
        <v>32.804232804232804</v>
      </c>
    </row>
    <row r="57" spans="1:22" ht="13.5" thickBot="1">
      <c r="A57" s="66"/>
      <c r="B57" s="16">
        <v>44</v>
      </c>
      <c r="C57" s="17">
        <v>724</v>
      </c>
      <c r="D57" s="18">
        <v>325</v>
      </c>
      <c r="E57" s="19">
        <f t="shared" si="0"/>
        <v>44.889502762430936</v>
      </c>
      <c r="F57" s="20">
        <v>323</v>
      </c>
      <c r="G57" s="17">
        <v>0</v>
      </c>
      <c r="H57" s="33">
        <f>100*G57/$F$57</f>
        <v>0</v>
      </c>
      <c r="I57" s="17">
        <v>0</v>
      </c>
      <c r="J57" s="38">
        <f t="shared" si="1"/>
        <v>0</v>
      </c>
      <c r="K57" s="17">
        <v>10</v>
      </c>
      <c r="L57" s="33">
        <f>100*K57/$F$57</f>
        <v>3.0959752321981426</v>
      </c>
      <c r="M57" s="17">
        <v>6</v>
      </c>
      <c r="N57" s="33">
        <f t="shared" si="2"/>
        <v>1.8575851393188854</v>
      </c>
      <c r="O57" s="17">
        <v>10</v>
      </c>
      <c r="P57" s="33">
        <f t="shared" si="3"/>
        <v>3.0959752321981426</v>
      </c>
      <c r="Q57" s="17">
        <v>37</v>
      </c>
      <c r="R57" s="33">
        <f>100*Q57/$F$57</f>
        <v>11.455108359133128</v>
      </c>
      <c r="S57" s="17">
        <v>168</v>
      </c>
      <c r="T57" s="33">
        <f>100*S57/$F$57</f>
        <v>52.01238390092879</v>
      </c>
      <c r="U57" s="17">
        <v>92</v>
      </c>
      <c r="V57" s="21">
        <f>100*U57/$F$57</f>
        <v>28.48297213622291</v>
      </c>
    </row>
    <row r="58" spans="1:22" ht="14.25" thickBot="1">
      <c r="A58" s="66"/>
      <c r="B58" s="22" t="s">
        <v>9</v>
      </c>
      <c r="C58" s="23">
        <f>SUM(C53:C57)</f>
        <v>3988</v>
      </c>
      <c r="D58" s="24">
        <f>SUM(D53:D57)</f>
        <v>1815</v>
      </c>
      <c r="E58" s="25">
        <f>D58/C58*100</f>
        <v>45.511534603811434</v>
      </c>
      <c r="F58" s="26">
        <f>SUM(F53:F57)</f>
        <v>1804</v>
      </c>
      <c r="G58" s="23">
        <f>SUM(G53:G57)</f>
        <v>4</v>
      </c>
      <c r="H58" s="34">
        <f>100*G58/$F$58</f>
        <v>0.22172949002217296</v>
      </c>
      <c r="I58" s="23">
        <f>SUM(I53:I57)</f>
        <v>20</v>
      </c>
      <c r="J58" s="39">
        <f t="shared" si="1"/>
        <v>1.1086474501108647</v>
      </c>
      <c r="K58" s="23">
        <f>SUM(K53:K57)</f>
        <v>48</v>
      </c>
      <c r="L58" s="34">
        <f>100*K58/$F$58</f>
        <v>2.6607538802660753</v>
      </c>
      <c r="M58" s="23">
        <f>SUM(M53:M57)</f>
        <v>41</v>
      </c>
      <c r="N58" s="34">
        <f t="shared" si="2"/>
        <v>2.272727272727273</v>
      </c>
      <c r="O58" s="23">
        <f>SUM(O53:O57)</f>
        <v>81</v>
      </c>
      <c r="P58" s="34">
        <f t="shared" si="3"/>
        <v>4.490022172949002</v>
      </c>
      <c r="Q58" s="23">
        <f>SUM(Q53:Q57)</f>
        <v>165</v>
      </c>
      <c r="R58" s="34">
        <f>100*Q58/$F$58</f>
        <v>9.146341463414634</v>
      </c>
      <c r="S58" s="23">
        <f>SUM(S53:S57)</f>
        <v>846</v>
      </c>
      <c r="T58" s="34">
        <f>100*S58/$F$58</f>
        <v>46.89578713968958</v>
      </c>
      <c r="U58" s="23">
        <f>SUM(U53:U57)</f>
        <v>599</v>
      </c>
      <c r="V58" s="27">
        <f>100*U58/$F$58</f>
        <v>33.2039911308204</v>
      </c>
    </row>
    <row r="59" spans="1:22" ht="13.5" thickBot="1">
      <c r="A59" s="66">
        <v>11</v>
      </c>
      <c r="B59" s="51">
        <v>45</v>
      </c>
      <c r="C59" s="43">
        <v>965</v>
      </c>
      <c r="D59" s="52">
        <v>415</v>
      </c>
      <c r="E59" s="53">
        <f t="shared" si="0"/>
        <v>43.005181347150256</v>
      </c>
      <c r="F59" s="54">
        <v>414</v>
      </c>
      <c r="G59" s="43">
        <v>1</v>
      </c>
      <c r="H59" s="41">
        <f>100*G59/$F$59</f>
        <v>0.24154589371980675</v>
      </c>
      <c r="I59" s="43">
        <v>4</v>
      </c>
      <c r="J59" s="55">
        <f t="shared" si="1"/>
        <v>0.966183574879227</v>
      </c>
      <c r="K59" s="43">
        <v>12</v>
      </c>
      <c r="L59" s="41">
        <f>100*K59/$F$59</f>
        <v>2.898550724637681</v>
      </c>
      <c r="M59" s="43">
        <v>6</v>
      </c>
      <c r="N59" s="41">
        <f t="shared" si="2"/>
        <v>1.4492753623188406</v>
      </c>
      <c r="O59" s="43">
        <v>25</v>
      </c>
      <c r="P59" s="41">
        <f t="shared" si="3"/>
        <v>6.038647342995169</v>
      </c>
      <c r="Q59" s="43">
        <v>33</v>
      </c>
      <c r="R59" s="41">
        <f>100*Q59/$F$59</f>
        <v>7.971014492753623</v>
      </c>
      <c r="S59" s="43">
        <v>207</v>
      </c>
      <c r="T59" s="41">
        <f>100*S59/$F$59</f>
        <v>50</v>
      </c>
      <c r="U59" s="43">
        <v>126</v>
      </c>
      <c r="V59" s="56">
        <f>100*U59/$F$59</f>
        <v>30.434782608695652</v>
      </c>
    </row>
    <row r="60" spans="1:22" ht="13.5" thickBot="1">
      <c r="A60" s="66"/>
      <c r="B60" s="13">
        <v>46</v>
      </c>
      <c r="C60" s="3">
        <v>835</v>
      </c>
      <c r="D60" s="4">
        <v>333</v>
      </c>
      <c r="E60" s="5">
        <f t="shared" si="0"/>
        <v>39.880239520958085</v>
      </c>
      <c r="F60" s="15">
        <v>316</v>
      </c>
      <c r="G60" s="3">
        <v>0</v>
      </c>
      <c r="H60" s="32">
        <f>100*G60/$F$60</f>
        <v>0</v>
      </c>
      <c r="I60" s="3">
        <v>2</v>
      </c>
      <c r="J60" s="37">
        <f t="shared" si="1"/>
        <v>0.6329113924050633</v>
      </c>
      <c r="K60" s="3">
        <v>4</v>
      </c>
      <c r="L60" s="32">
        <f>100*K60/$F$60</f>
        <v>1.2658227848101267</v>
      </c>
      <c r="M60" s="3">
        <v>0</v>
      </c>
      <c r="N60" s="32">
        <f t="shared" si="2"/>
        <v>0</v>
      </c>
      <c r="O60" s="3">
        <v>9</v>
      </c>
      <c r="P60" s="32">
        <f t="shared" si="3"/>
        <v>2.848101265822785</v>
      </c>
      <c r="Q60" s="3">
        <v>26</v>
      </c>
      <c r="R60" s="32">
        <f>100*Q60/$F$60</f>
        <v>8.227848101265822</v>
      </c>
      <c r="S60" s="3">
        <v>173</v>
      </c>
      <c r="T60" s="32">
        <f>100*S60/$F$60</f>
        <v>54.74683544303797</v>
      </c>
      <c r="U60" s="3">
        <v>102</v>
      </c>
      <c r="V60" s="9">
        <f>100*U60/$F$60</f>
        <v>32.278481012658226</v>
      </c>
    </row>
    <row r="61" spans="1:22" ht="13.5" thickBot="1">
      <c r="A61" s="66"/>
      <c r="B61" s="13">
        <v>47</v>
      </c>
      <c r="C61" s="3">
        <v>792</v>
      </c>
      <c r="D61" s="4">
        <v>365</v>
      </c>
      <c r="E61" s="5">
        <f t="shared" si="0"/>
        <v>46.08585858585859</v>
      </c>
      <c r="F61" s="15">
        <v>362</v>
      </c>
      <c r="G61" s="3">
        <v>4</v>
      </c>
      <c r="H61" s="32">
        <f>100*G61/$F$61</f>
        <v>1.1049723756906078</v>
      </c>
      <c r="I61" s="3">
        <v>3</v>
      </c>
      <c r="J61" s="37">
        <f t="shared" si="1"/>
        <v>0.8287292817679558</v>
      </c>
      <c r="K61" s="3">
        <v>13</v>
      </c>
      <c r="L61" s="32">
        <f>100*K61/$F$61</f>
        <v>3.591160220994475</v>
      </c>
      <c r="M61" s="3">
        <v>7</v>
      </c>
      <c r="N61" s="32">
        <f t="shared" si="2"/>
        <v>1.9337016574585635</v>
      </c>
      <c r="O61" s="3">
        <v>21</v>
      </c>
      <c r="P61" s="32">
        <f t="shared" si="3"/>
        <v>5.801104972375691</v>
      </c>
      <c r="Q61" s="3">
        <v>30</v>
      </c>
      <c r="R61" s="32">
        <f>100*Q61/$F$61</f>
        <v>8.287292817679559</v>
      </c>
      <c r="S61" s="3">
        <v>165</v>
      </c>
      <c r="T61" s="32">
        <f>100*S61/$F$61</f>
        <v>45.58011049723757</v>
      </c>
      <c r="U61" s="3">
        <v>119</v>
      </c>
      <c r="V61" s="9">
        <f>100*U61/$F$61</f>
        <v>32.87292817679558</v>
      </c>
    </row>
    <row r="62" spans="1:22" ht="13.5" thickBot="1">
      <c r="A62" s="66"/>
      <c r="B62" s="13">
        <v>48</v>
      </c>
      <c r="C62" s="3">
        <v>674</v>
      </c>
      <c r="D62" s="4">
        <v>320</v>
      </c>
      <c r="E62" s="5">
        <f t="shared" si="0"/>
        <v>47.47774480712167</v>
      </c>
      <c r="F62" s="15">
        <v>317</v>
      </c>
      <c r="G62" s="3">
        <v>0</v>
      </c>
      <c r="H62" s="32">
        <f>100*G62/$F$62</f>
        <v>0</v>
      </c>
      <c r="I62" s="3">
        <v>5</v>
      </c>
      <c r="J62" s="37">
        <f t="shared" si="1"/>
        <v>1.5772870662460567</v>
      </c>
      <c r="K62" s="3">
        <v>16</v>
      </c>
      <c r="L62" s="32">
        <f>100*K62/$F$62</f>
        <v>5.047318611987381</v>
      </c>
      <c r="M62" s="3">
        <v>9</v>
      </c>
      <c r="N62" s="32">
        <f t="shared" si="2"/>
        <v>2.8391167192429023</v>
      </c>
      <c r="O62" s="3">
        <v>12</v>
      </c>
      <c r="P62" s="32">
        <f t="shared" si="3"/>
        <v>3.7854889589905363</v>
      </c>
      <c r="Q62" s="3">
        <v>45</v>
      </c>
      <c r="R62" s="32">
        <f>100*Q62/$F$62</f>
        <v>14.195583596214512</v>
      </c>
      <c r="S62" s="3">
        <v>127</v>
      </c>
      <c r="T62" s="32">
        <f>100*S62/$F$62</f>
        <v>40.063091482649845</v>
      </c>
      <c r="U62" s="3">
        <v>103</v>
      </c>
      <c r="V62" s="9">
        <f>100*U62/$F$62</f>
        <v>32.49211356466877</v>
      </c>
    </row>
    <row r="63" spans="1:22" ht="13.5" thickBot="1">
      <c r="A63" s="66"/>
      <c r="B63" s="16">
        <v>74</v>
      </c>
      <c r="C63" s="17">
        <v>723</v>
      </c>
      <c r="D63" s="18">
        <v>438</v>
      </c>
      <c r="E63" s="19">
        <f>D63/C63*100</f>
        <v>60.58091286307054</v>
      </c>
      <c r="F63" s="20">
        <v>430</v>
      </c>
      <c r="G63" s="17">
        <v>6</v>
      </c>
      <c r="H63" s="33">
        <f>100*G63/$F$63</f>
        <v>1.3953488372093024</v>
      </c>
      <c r="I63" s="17">
        <v>5</v>
      </c>
      <c r="J63" s="38">
        <f t="shared" si="1"/>
        <v>1.1627906976744187</v>
      </c>
      <c r="K63" s="17">
        <v>8</v>
      </c>
      <c r="L63" s="33">
        <f>100*K63/$F$63</f>
        <v>1.8604651162790697</v>
      </c>
      <c r="M63" s="17">
        <v>20</v>
      </c>
      <c r="N63" s="33">
        <f t="shared" si="2"/>
        <v>4.651162790697675</v>
      </c>
      <c r="O63" s="17">
        <v>18</v>
      </c>
      <c r="P63" s="33">
        <f t="shared" si="3"/>
        <v>4.186046511627907</v>
      </c>
      <c r="Q63" s="17">
        <v>17</v>
      </c>
      <c r="R63" s="33">
        <f>100*Q63/$F$63</f>
        <v>3.953488372093023</v>
      </c>
      <c r="S63" s="17">
        <v>201</v>
      </c>
      <c r="T63" s="33">
        <f>100*S63/$F$63</f>
        <v>46.74418604651163</v>
      </c>
      <c r="U63" s="17">
        <v>155</v>
      </c>
      <c r="V63" s="21">
        <f>100*U63/$F$63</f>
        <v>36.04651162790697</v>
      </c>
    </row>
    <row r="64" spans="1:22" ht="14.25" thickBot="1">
      <c r="A64" s="67"/>
      <c r="B64" s="57" t="s">
        <v>9</v>
      </c>
      <c r="C64" s="45">
        <f>SUM(C59:C63)</f>
        <v>3989</v>
      </c>
      <c r="D64" s="46">
        <f>SUM(D59:D63)</f>
        <v>1871</v>
      </c>
      <c r="E64" s="47">
        <f>D64/C64*100</f>
        <v>46.903985961393836</v>
      </c>
      <c r="F64" s="48">
        <f>SUM(F59:F63)</f>
        <v>1839</v>
      </c>
      <c r="G64" s="45">
        <f>SUM(G59:G63)</f>
        <v>11</v>
      </c>
      <c r="H64" s="29">
        <f>100*G64/$F$64</f>
        <v>0.5981511691136487</v>
      </c>
      <c r="I64" s="45">
        <f>SUM(I59:I63)</f>
        <v>19</v>
      </c>
      <c r="J64" s="49">
        <f t="shared" si="1"/>
        <v>1.0331702011963024</v>
      </c>
      <c r="K64" s="45">
        <f>SUM(K59:K63)</f>
        <v>53</v>
      </c>
      <c r="L64" s="29">
        <f>100*K64/$F$64</f>
        <v>2.88200108754758</v>
      </c>
      <c r="M64" s="45">
        <f>SUM(M59:M63)</f>
        <v>42</v>
      </c>
      <c r="N64" s="29">
        <f t="shared" si="2"/>
        <v>2.2838499184339316</v>
      </c>
      <c r="O64" s="45">
        <f>SUM(O59:O63)</f>
        <v>85</v>
      </c>
      <c r="P64" s="29">
        <f t="shared" si="3"/>
        <v>4.622077215878194</v>
      </c>
      <c r="Q64" s="45">
        <f>SUM(Q59:Q63)</f>
        <v>151</v>
      </c>
      <c r="R64" s="29">
        <f>100*Q64/$F$64</f>
        <v>8.210984230560086</v>
      </c>
      <c r="S64" s="45">
        <f>SUM(S59:S63)</f>
        <v>873</v>
      </c>
      <c r="T64" s="29">
        <f>100*S64/$F$64</f>
        <v>47.47145187601958</v>
      </c>
      <c r="U64" s="45">
        <f>SUM(U59:U63)</f>
        <v>605</v>
      </c>
      <c r="V64" s="50">
        <f>100*U64/$F$64</f>
        <v>32.89831430125068</v>
      </c>
    </row>
    <row r="65" spans="1:22" ht="14.25" thickBot="1" thickTop="1">
      <c r="A65" s="68">
        <v>12</v>
      </c>
      <c r="B65" s="12">
        <v>49</v>
      </c>
      <c r="C65" s="7">
        <v>717</v>
      </c>
      <c r="D65" s="6">
        <v>324</v>
      </c>
      <c r="E65" s="10">
        <f t="shared" si="0"/>
        <v>45.18828451882845</v>
      </c>
      <c r="F65" s="14">
        <v>321</v>
      </c>
      <c r="G65" s="7">
        <v>1</v>
      </c>
      <c r="H65" s="35">
        <f>100*G65/$F$65</f>
        <v>0.3115264797507788</v>
      </c>
      <c r="I65" s="7">
        <v>3</v>
      </c>
      <c r="J65" s="40">
        <f t="shared" si="1"/>
        <v>0.9345794392523364</v>
      </c>
      <c r="K65" s="7">
        <v>7</v>
      </c>
      <c r="L65" s="35">
        <f>100*K65/$F$65</f>
        <v>2.1806853582554515</v>
      </c>
      <c r="M65" s="7">
        <v>3</v>
      </c>
      <c r="N65" s="35">
        <f t="shared" si="2"/>
        <v>0.9345794392523364</v>
      </c>
      <c r="O65" s="7">
        <v>8</v>
      </c>
      <c r="P65" s="35">
        <f t="shared" si="3"/>
        <v>2.4922118380062304</v>
      </c>
      <c r="Q65" s="7">
        <v>20</v>
      </c>
      <c r="R65" s="35">
        <f>100*Q65/$F$65</f>
        <v>6.230529595015576</v>
      </c>
      <c r="S65" s="7">
        <v>164</v>
      </c>
      <c r="T65" s="35">
        <f>100*S65/$F$65</f>
        <v>51.09034267912772</v>
      </c>
      <c r="U65" s="7">
        <v>115</v>
      </c>
      <c r="V65" s="11">
        <f>100*U65/$F$65</f>
        <v>35.82554517133956</v>
      </c>
    </row>
    <row r="66" spans="1:22" ht="13.5" thickBot="1">
      <c r="A66" s="66"/>
      <c r="B66" s="13">
        <v>50</v>
      </c>
      <c r="C66" s="3">
        <v>907</v>
      </c>
      <c r="D66" s="4">
        <v>396</v>
      </c>
      <c r="E66" s="5">
        <f t="shared" si="0"/>
        <v>43.660418963616316</v>
      </c>
      <c r="F66" s="15">
        <v>392</v>
      </c>
      <c r="G66" s="3">
        <v>0</v>
      </c>
      <c r="H66" s="32">
        <f>100*G66/$F$66</f>
        <v>0</v>
      </c>
      <c r="I66" s="3">
        <v>2</v>
      </c>
      <c r="J66" s="37">
        <f t="shared" si="1"/>
        <v>0.5102040816326531</v>
      </c>
      <c r="K66" s="3">
        <v>7</v>
      </c>
      <c r="L66" s="32">
        <f>100*K66/$F$66</f>
        <v>1.7857142857142858</v>
      </c>
      <c r="M66" s="3">
        <v>8</v>
      </c>
      <c r="N66" s="32">
        <f t="shared" si="2"/>
        <v>2.0408163265306123</v>
      </c>
      <c r="O66" s="3">
        <v>25</v>
      </c>
      <c r="P66" s="32">
        <f t="shared" si="3"/>
        <v>6.377551020408164</v>
      </c>
      <c r="Q66" s="3">
        <v>27</v>
      </c>
      <c r="R66" s="32">
        <f>100*Q66/$F$66</f>
        <v>6.887755102040816</v>
      </c>
      <c r="S66" s="3">
        <v>191</v>
      </c>
      <c r="T66" s="32">
        <f>100*S66/$F$66</f>
        <v>48.724489795918366</v>
      </c>
      <c r="U66" s="3">
        <v>132</v>
      </c>
      <c r="V66" s="9">
        <f>100*U66/$F$66</f>
        <v>33.673469387755105</v>
      </c>
    </row>
    <row r="67" spans="1:22" ht="13.5" thickBot="1">
      <c r="A67" s="66"/>
      <c r="B67" s="13">
        <v>51</v>
      </c>
      <c r="C67" s="3">
        <v>731</v>
      </c>
      <c r="D67" s="4">
        <v>239</v>
      </c>
      <c r="E67" s="5">
        <f t="shared" si="0"/>
        <v>32.69493844049248</v>
      </c>
      <c r="F67" s="15">
        <v>236</v>
      </c>
      <c r="G67" s="3">
        <v>0</v>
      </c>
      <c r="H67" s="32">
        <f>100*G67/$F$67</f>
        <v>0</v>
      </c>
      <c r="I67" s="3">
        <v>3</v>
      </c>
      <c r="J67" s="37">
        <f t="shared" si="1"/>
        <v>1.271186440677966</v>
      </c>
      <c r="K67" s="3">
        <v>4</v>
      </c>
      <c r="L67" s="32">
        <f>100*K67/$F$67</f>
        <v>1.694915254237288</v>
      </c>
      <c r="M67" s="3">
        <v>2</v>
      </c>
      <c r="N67" s="32">
        <f t="shared" si="2"/>
        <v>0.847457627118644</v>
      </c>
      <c r="O67" s="3">
        <v>2</v>
      </c>
      <c r="P67" s="32">
        <f t="shared" si="3"/>
        <v>0.847457627118644</v>
      </c>
      <c r="Q67" s="3">
        <v>28</v>
      </c>
      <c r="R67" s="32">
        <f>100*Q67/$F$67</f>
        <v>11.864406779661017</v>
      </c>
      <c r="S67" s="3">
        <v>109</v>
      </c>
      <c r="T67" s="32">
        <f>100*S67/$F$67</f>
        <v>46.186440677966104</v>
      </c>
      <c r="U67" s="3">
        <v>88</v>
      </c>
      <c r="V67" s="9">
        <f>100*U67/$F$67</f>
        <v>37.28813559322034</v>
      </c>
    </row>
    <row r="68" spans="1:22" ht="13.5" thickBot="1">
      <c r="A68" s="66"/>
      <c r="B68" s="13">
        <v>52</v>
      </c>
      <c r="C68" s="3">
        <v>939</v>
      </c>
      <c r="D68" s="4">
        <v>402</v>
      </c>
      <c r="E68" s="5">
        <f t="shared" si="0"/>
        <v>42.81150159744409</v>
      </c>
      <c r="F68" s="15">
        <v>398</v>
      </c>
      <c r="G68" s="3">
        <v>2</v>
      </c>
      <c r="H68" s="32">
        <f>100*G68/$F$68</f>
        <v>0.5025125628140703</v>
      </c>
      <c r="I68" s="3">
        <v>2</v>
      </c>
      <c r="J68" s="37">
        <f t="shared" si="1"/>
        <v>0.5025125628140703</v>
      </c>
      <c r="K68" s="3">
        <v>13</v>
      </c>
      <c r="L68" s="32">
        <f>100*K68/$F$68</f>
        <v>3.2663316582914574</v>
      </c>
      <c r="M68" s="3">
        <v>13</v>
      </c>
      <c r="N68" s="32">
        <f t="shared" si="2"/>
        <v>3.2663316582914574</v>
      </c>
      <c r="O68" s="3">
        <v>18</v>
      </c>
      <c r="P68" s="32">
        <f t="shared" si="3"/>
        <v>4.522613065326633</v>
      </c>
      <c r="Q68" s="3">
        <v>44</v>
      </c>
      <c r="R68" s="32">
        <f>100*Q68/$F$68</f>
        <v>11.055276381909549</v>
      </c>
      <c r="S68" s="3">
        <v>202</v>
      </c>
      <c r="T68" s="32">
        <f>100*S68/$F$68</f>
        <v>50.753768844221106</v>
      </c>
      <c r="U68" s="3">
        <v>104</v>
      </c>
      <c r="V68" s="9">
        <f>100*U68/$F$68</f>
        <v>26.13065326633166</v>
      </c>
    </row>
    <row r="69" spans="1:22" ht="13.5" thickBot="1">
      <c r="A69" s="66"/>
      <c r="B69" s="16">
        <v>73</v>
      </c>
      <c r="C69" s="17">
        <v>782</v>
      </c>
      <c r="D69" s="18">
        <v>330</v>
      </c>
      <c r="E69" s="19">
        <f>D69/C69*100</f>
        <v>42.19948849104859</v>
      </c>
      <c r="F69" s="20">
        <v>329</v>
      </c>
      <c r="G69" s="17">
        <v>1</v>
      </c>
      <c r="H69" s="33">
        <f>100*G69/$F$69</f>
        <v>0.303951367781155</v>
      </c>
      <c r="I69" s="17">
        <v>3</v>
      </c>
      <c r="J69" s="38">
        <f aca="true" t="shared" si="5" ref="J69:J95">100*I69/$F69</f>
        <v>0.9118541033434651</v>
      </c>
      <c r="K69" s="17">
        <v>9</v>
      </c>
      <c r="L69" s="33">
        <f>100*K69/$F$69</f>
        <v>2.735562310030395</v>
      </c>
      <c r="M69" s="17">
        <v>2</v>
      </c>
      <c r="N69" s="33">
        <f aca="true" t="shared" si="6" ref="N69:N95">100*M69/$F69</f>
        <v>0.60790273556231</v>
      </c>
      <c r="O69" s="17">
        <v>20</v>
      </c>
      <c r="P69" s="33">
        <f aca="true" t="shared" si="7" ref="P69:P95">100*O69/$F69</f>
        <v>6.079027355623101</v>
      </c>
      <c r="Q69" s="17">
        <v>47</v>
      </c>
      <c r="R69" s="33">
        <f>100*Q69/$F$69</f>
        <v>14.285714285714286</v>
      </c>
      <c r="S69" s="17">
        <v>109</v>
      </c>
      <c r="T69" s="33">
        <f>100*S69/$F$69</f>
        <v>33.130699088145896</v>
      </c>
      <c r="U69" s="17">
        <v>138</v>
      </c>
      <c r="V69" s="21">
        <f>100*U69/$F$69</f>
        <v>41.94528875379939</v>
      </c>
    </row>
    <row r="70" spans="1:22" ht="14.25" thickBot="1">
      <c r="A70" s="66"/>
      <c r="B70" s="22" t="s">
        <v>9</v>
      </c>
      <c r="C70" s="23">
        <f>SUM(C65:C69)</f>
        <v>4076</v>
      </c>
      <c r="D70" s="24">
        <f>SUM(D65:D69)</f>
        <v>1691</v>
      </c>
      <c r="E70" s="25">
        <f>D70/C70*100</f>
        <v>41.48675171736997</v>
      </c>
      <c r="F70" s="26">
        <f>SUM(F65:F69)</f>
        <v>1676</v>
      </c>
      <c r="G70" s="23">
        <f>SUM(G65:G69)</f>
        <v>4</v>
      </c>
      <c r="H70" s="34">
        <f>100*G70/$F$70</f>
        <v>0.2386634844868735</v>
      </c>
      <c r="I70" s="23">
        <f>SUM(I65:I69)</f>
        <v>13</v>
      </c>
      <c r="J70" s="39">
        <f t="shared" si="5"/>
        <v>0.7756563245823389</v>
      </c>
      <c r="K70" s="23">
        <f>SUM(K65:K69)</f>
        <v>40</v>
      </c>
      <c r="L70" s="34">
        <f>100*K70/$F$70</f>
        <v>2.386634844868735</v>
      </c>
      <c r="M70" s="23">
        <f>SUM(M65:M69)</f>
        <v>28</v>
      </c>
      <c r="N70" s="34">
        <f t="shared" si="6"/>
        <v>1.6706443914081146</v>
      </c>
      <c r="O70" s="23">
        <f>SUM(O65:O69)</f>
        <v>73</v>
      </c>
      <c r="P70" s="34">
        <f t="shared" si="7"/>
        <v>4.355608591885441</v>
      </c>
      <c r="Q70" s="23">
        <f>SUM(Q65:Q69)</f>
        <v>166</v>
      </c>
      <c r="R70" s="34">
        <f>100*Q70/$F$70</f>
        <v>9.904534606205251</v>
      </c>
      <c r="S70" s="23">
        <f>SUM(S65:S69)</f>
        <v>775</v>
      </c>
      <c r="T70" s="34">
        <f>100*S70/$F$70</f>
        <v>46.24105011933174</v>
      </c>
      <c r="U70" s="23">
        <f>SUM(U65:U69)</f>
        <v>577</v>
      </c>
      <c r="V70" s="27">
        <f>100*U70/$F$70</f>
        <v>34.427207637231504</v>
      </c>
    </row>
    <row r="71" spans="1:22" ht="13.5" thickBot="1">
      <c r="A71" s="66">
        <v>13</v>
      </c>
      <c r="B71" s="12">
        <v>53</v>
      </c>
      <c r="C71" s="7">
        <v>994</v>
      </c>
      <c r="D71" s="6">
        <v>385</v>
      </c>
      <c r="E71" s="10">
        <f t="shared" si="0"/>
        <v>38.732394366197184</v>
      </c>
      <c r="F71" s="14">
        <v>384</v>
      </c>
      <c r="G71" s="7">
        <v>2</v>
      </c>
      <c r="H71" s="35">
        <f>100*G71/$F$71</f>
        <v>0.5208333333333334</v>
      </c>
      <c r="I71" s="7">
        <v>6</v>
      </c>
      <c r="J71" s="40">
        <f t="shared" si="5"/>
        <v>1.5625</v>
      </c>
      <c r="K71" s="7">
        <v>8</v>
      </c>
      <c r="L71" s="35">
        <f>100*K71/$F$71</f>
        <v>2.0833333333333335</v>
      </c>
      <c r="M71" s="7">
        <v>21</v>
      </c>
      <c r="N71" s="35">
        <f t="shared" si="6"/>
        <v>5.46875</v>
      </c>
      <c r="O71" s="7">
        <v>22</v>
      </c>
      <c r="P71" s="35">
        <f t="shared" si="7"/>
        <v>5.729166666666667</v>
      </c>
      <c r="Q71" s="7">
        <v>22</v>
      </c>
      <c r="R71" s="35">
        <f>100*Q71/$F$71</f>
        <v>5.729166666666667</v>
      </c>
      <c r="S71" s="7">
        <v>184</v>
      </c>
      <c r="T71" s="35">
        <f>100*S71/$F$71</f>
        <v>47.916666666666664</v>
      </c>
      <c r="U71" s="7">
        <v>119</v>
      </c>
      <c r="V71" s="11">
        <f>100*U71/$F$71</f>
        <v>30.989583333333332</v>
      </c>
    </row>
    <row r="72" spans="1:22" ht="13.5" thickBot="1">
      <c r="A72" s="66"/>
      <c r="B72" s="13">
        <v>54</v>
      </c>
      <c r="C72" s="3">
        <v>904</v>
      </c>
      <c r="D72" s="4">
        <v>407</v>
      </c>
      <c r="E72" s="5">
        <f t="shared" si="0"/>
        <v>45.02212389380531</v>
      </c>
      <c r="F72" s="15">
        <v>404</v>
      </c>
      <c r="G72" s="3">
        <v>3</v>
      </c>
      <c r="H72" s="32">
        <f>100*G72/$F$72</f>
        <v>0.7425742574257426</v>
      </c>
      <c r="I72" s="3">
        <v>5</v>
      </c>
      <c r="J72" s="37">
        <f t="shared" si="5"/>
        <v>1.2376237623762376</v>
      </c>
      <c r="K72" s="3">
        <v>12</v>
      </c>
      <c r="L72" s="32">
        <f>100*K72/$F$72</f>
        <v>2.9702970297029703</v>
      </c>
      <c r="M72" s="3">
        <v>8</v>
      </c>
      <c r="N72" s="32">
        <f t="shared" si="6"/>
        <v>1.9801980198019802</v>
      </c>
      <c r="O72" s="3">
        <v>15</v>
      </c>
      <c r="P72" s="32">
        <f t="shared" si="7"/>
        <v>3.712871287128713</v>
      </c>
      <c r="Q72" s="3">
        <v>32</v>
      </c>
      <c r="R72" s="32">
        <f>100*Q72/$F$72</f>
        <v>7.920792079207921</v>
      </c>
      <c r="S72" s="3">
        <v>187</v>
      </c>
      <c r="T72" s="32">
        <f>100*S72/$F$72</f>
        <v>46.28712871287129</v>
      </c>
      <c r="U72" s="3">
        <v>142</v>
      </c>
      <c r="V72" s="9">
        <f>100*U72/$F$72</f>
        <v>35.148514851485146</v>
      </c>
    </row>
    <row r="73" spans="1:22" ht="13.5" thickBot="1">
      <c r="A73" s="66"/>
      <c r="B73" s="13">
        <v>55</v>
      </c>
      <c r="C73" s="3">
        <v>941</v>
      </c>
      <c r="D73" s="4">
        <v>343</v>
      </c>
      <c r="E73" s="5">
        <f t="shared" si="0"/>
        <v>36.450584484590856</v>
      </c>
      <c r="F73" s="15">
        <v>343</v>
      </c>
      <c r="G73" s="3">
        <v>1</v>
      </c>
      <c r="H73" s="32">
        <f>100*G73/$F$73</f>
        <v>0.2915451895043732</v>
      </c>
      <c r="I73" s="3">
        <v>4</v>
      </c>
      <c r="J73" s="37">
        <f t="shared" si="5"/>
        <v>1.1661807580174928</v>
      </c>
      <c r="K73" s="3">
        <v>16</v>
      </c>
      <c r="L73" s="32">
        <f>100*K73/$F$73</f>
        <v>4.664723032069971</v>
      </c>
      <c r="M73" s="3">
        <v>4</v>
      </c>
      <c r="N73" s="32">
        <f t="shared" si="6"/>
        <v>1.1661807580174928</v>
      </c>
      <c r="O73" s="3">
        <v>12</v>
      </c>
      <c r="P73" s="32">
        <f t="shared" si="7"/>
        <v>3.498542274052478</v>
      </c>
      <c r="Q73" s="3">
        <v>30</v>
      </c>
      <c r="R73" s="32">
        <f>100*Q73/$F$73</f>
        <v>8.746355685131196</v>
      </c>
      <c r="S73" s="3">
        <v>156</v>
      </c>
      <c r="T73" s="32">
        <f>100*S73/$F$73</f>
        <v>45.481049562682216</v>
      </c>
      <c r="U73" s="3">
        <v>120</v>
      </c>
      <c r="V73" s="9">
        <f>100*U73/$F$73</f>
        <v>34.98542274052478</v>
      </c>
    </row>
    <row r="74" spans="1:22" ht="13.5" thickBot="1">
      <c r="A74" s="66"/>
      <c r="B74" s="16">
        <v>56</v>
      </c>
      <c r="C74" s="17">
        <v>1004</v>
      </c>
      <c r="D74" s="18">
        <v>391</v>
      </c>
      <c r="E74" s="19">
        <f t="shared" si="0"/>
        <v>38.94422310756972</v>
      </c>
      <c r="F74" s="20">
        <v>389</v>
      </c>
      <c r="G74" s="17">
        <v>2</v>
      </c>
      <c r="H74" s="33">
        <f>100*G74/$F$74</f>
        <v>0.5141388174807198</v>
      </c>
      <c r="I74" s="17">
        <v>2</v>
      </c>
      <c r="J74" s="38">
        <f t="shared" si="5"/>
        <v>0.5141388174807198</v>
      </c>
      <c r="K74" s="17">
        <v>9</v>
      </c>
      <c r="L74" s="33">
        <f>100*K74/$F$74</f>
        <v>2.3136246786632393</v>
      </c>
      <c r="M74" s="17">
        <v>6</v>
      </c>
      <c r="N74" s="33">
        <f t="shared" si="6"/>
        <v>1.5424164524421593</v>
      </c>
      <c r="O74" s="17">
        <v>22</v>
      </c>
      <c r="P74" s="33">
        <f t="shared" si="7"/>
        <v>5.655526992287918</v>
      </c>
      <c r="Q74" s="17">
        <v>44</v>
      </c>
      <c r="R74" s="33">
        <f>100*Q74/$F$74</f>
        <v>11.311053984575835</v>
      </c>
      <c r="S74" s="17">
        <v>190</v>
      </c>
      <c r="T74" s="33">
        <f>100*S74/$F$74</f>
        <v>48.84318766066838</v>
      </c>
      <c r="U74" s="17">
        <v>114</v>
      </c>
      <c r="V74" s="21">
        <f>100*U74/$F$74</f>
        <v>29.30591259640103</v>
      </c>
    </row>
    <row r="75" spans="1:22" ht="14.25" thickBot="1">
      <c r="A75" s="66"/>
      <c r="B75" s="22" t="s">
        <v>9</v>
      </c>
      <c r="C75" s="23">
        <f>SUM(C71:C74)</f>
        <v>3843</v>
      </c>
      <c r="D75" s="24">
        <f>SUM(D71:D74)</f>
        <v>1526</v>
      </c>
      <c r="E75" s="25">
        <f>D75/C75*100</f>
        <v>39.708561020036434</v>
      </c>
      <c r="F75" s="26">
        <f>SUM(F71:F74)</f>
        <v>1520</v>
      </c>
      <c r="G75" s="23">
        <f>SUM(G71:G74)</f>
        <v>8</v>
      </c>
      <c r="H75" s="34">
        <f>100*G75/$F$75</f>
        <v>0.5263157894736842</v>
      </c>
      <c r="I75" s="23">
        <f>SUM(I71:I74)</f>
        <v>17</v>
      </c>
      <c r="J75" s="39">
        <f t="shared" si="5"/>
        <v>1.118421052631579</v>
      </c>
      <c r="K75" s="23">
        <f>SUM(K71:K74)</f>
        <v>45</v>
      </c>
      <c r="L75" s="34">
        <f>100*K75/$F$75</f>
        <v>2.960526315789474</v>
      </c>
      <c r="M75" s="23">
        <f>SUM(M71:M74)</f>
        <v>39</v>
      </c>
      <c r="N75" s="34">
        <f t="shared" si="6"/>
        <v>2.5657894736842106</v>
      </c>
      <c r="O75" s="23">
        <f>SUM(O71:O74)</f>
        <v>71</v>
      </c>
      <c r="P75" s="34">
        <f t="shared" si="7"/>
        <v>4.671052631578948</v>
      </c>
      <c r="Q75" s="23">
        <f>SUM(Q71:Q74)</f>
        <v>128</v>
      </c>
      <c r="R75" s="34">
        <f>100*Q75/$F$75</f>
        <v>8.421052631578947</v>
      </c>
      <c r="S75" s="23">
        <f>SUM(S71:S74)</f>
        <v>717</v>
      </c>
      <c r="T75" s="34">
        <f>100*S75/$F$75</f>
        <v>47.171052631578945</v>
      </c>
      <c r="U75" s="23">
        <f>SUM(U71:U74)</f>
        <v>495</v>
      </c>
      <c r="V75" s="27">
        <f>100*U75/$F$75</f>
        <v>32.56578947368421</v>
      </c>
    </row>
    <row r="76" spans="1:22" ht="13.5" thickBot="1">
      <c r="A76" s="66">
        <v>14</v>
      </c>
      <c r="B76" s="12">
        <v>57</v>
      </c>
      <c r="C76" s="7">
        <v>992</v>
      </c>
      <c r="D76" s="6">
        <v>427</v>
      </c>
      <c r="E76" s="10">
        <f t="shared" si="0"/>
        <v>43.04435483870967</v>
      </c>
      <c r="F76" s="14">
        <v>426</v>
      </c>
      <c r="G76" s="7">
        <v>1</v>
      </c>
      <c r="H76" s="35">
        <f>100*G76/$F$76</f>
        <v>0.2347417840375587</v>
      </c>
      <c r="I76" s="7">
        <v>13</v>
      </c>
      <c r="J76" s="40">
        <f t="shared" si="5"/>
        <v>3.051643192488263</v>
      </c>
      <c r="K76" s="7">
        <v>9</v>
      </c>
      <c r="L76" s="35">
        <f>100*K76/$F$76</f>
        <v>2.112676056338028</v>
      </c>
      <c r="M76" s="7">
        <v>13</v>
      </c>
      <c r="N76" s="35">
        <f t="shared" si="6"/>
        <v>3.051643192488263</v>
      </c>
      <c r="O76" s="7">
        <v>18</v>
      </c>
      <c r="P76" s="35">
        <f t="shared" si="7"/>
        <v>4.225352112676056</v>
      </c>
      <c r="Q76" s="7">
        <v>43</v>
      </c>
      <c r="R76" s="35">
        <f>100*Q76/$F$76</f>
        <v>10.093896713615024</v>
      </c>
      <c r="S76" s="7">
        <v>158</v>
      </c>
      <c r="T76" s="35">
        <f>100*S76/$F$76</f>
        <v>37.08920187793427</v>
      </c>
      <c r="U76" s="7">
        <v>171</v>
      </c>
      <c r="V76" s="11">
        <f>100*U76/$F$76</f>
        <v>40.140845070422536</v>
      </c>
    </row>
    <row r="77" spans="1:22" ht="13.5" thickBot="1">
      <c r="A77" s="66"/>
      <c r="B77" s="13">
        <v>58</v>
      </c>
      <c r="C77" s="3">
        <v>927</v>
      </c>
      <c r="D77" s="4">
        <v>432</v>
      </c>
      <c r="E77" s="5">
        <f t="shared" si="0"/>
        <v>46.601941747572816</v>
      </c>
      <c r="F77" s="15">
        <v>425</v>
      </c>
      <c r="G77" s="3">
        <v>3</v>
      </c>
      <c r="H77" s="32">
        <f>100*G77/$F$77</f>
        <v>0.7058823529411765</v>
      </c>
      <c r="I77" s="3">
        <v>4</v>
      </c>
      <c r="J77" s="37">
        <f t="shared" si="5"/>
        <v>0.9411764705882353</v>
      </c>
      <c r="K77" s="3">
        <v>8</v>
      </c>
      <c r="L77" s="32">
        <f>100*K77/$F$77</f>
        <v>1.8823529411764706</v>
      </c>
      <c r="M77" s="3">
        <v>7</v>
      </c>
      <c r="N77" s="32">
        <f t="shared" si="6"/>
        <v>1.6470588235294117</v>
      </c>
      <c r="O77" s="3">
        <v>14</v>
      </c>
      <c r="P77" s="32">
        <f t="shared" si="7"/>
        <v>3.2941176470588234</v>
      </c>
      <c r="Q77" s="3">
        <v>34</v>
      </c>
      <c r="R77" s="32">
        <f>100*Q77/$F$77</f>
        <v>8</v>
      </c>
      <c r="S77" s="3">
        <v>226</v>
      </c>
      <c r="T77" s="32">
        <f>100*S77/$F$77</f>
        <v>53.1764705882353</v>
      </c>
      <c r="U77" s="3">
        <v>129</v>
      </c>
      <c r="V77" s="9">
        <f>100*U77/$F$77</f>
        <v>30.352941176470587</v>
      </c>
    </row>
    <row r="78" spans="1:22" ht="13.5" thickBot="1">
      <c r="A78" s="66"/>
      <c r="B78" s="13">
        <v>59</v>
      </c>
      <c r="C78" s="3">
        <v>937</v>
      </c>
      <c r="D78" s="4">
        <v>434</v>
      </c>
      <c r="E78" s="5">
        <f t="shared" si="0"/>
        <v>46.31803628601921</v>
      </c>
      <c r="F78" s="15">
        <v>433</v>
      </c>
      <c r="G78" s="3">
        <v>3</v>
      </c>
      <c r="H78" s="32">
        <f>100*G78/$F$78</f>
        <v>0.6928406466512702</v>
      </c>
      <c r="I78" s="3">
        <v>4</v>
      </c>
      <c r="J78" s="37">
        <f t="shared" si="5"/>
        <v>0.9237875288683602</v>
      </c>
      <c r="K78" s="3">
        <v>17</v>
      </c>
      <c r="L78" s="32">
        <f>100*K78/$F$78</f>
        <v>3.9260969976905313</v>
      </c>
      <c r="M78" s="3">
        <v>15</v>
      </c>
      <c r="N78" s="32">
        <f t="shared" si="6"/>
        <v>3.464203233256351</v>
      </c>
      <c r="O78" s="3">
        <v>23</v>
      </c>
      <c r="P78" s="32">
        <f t="shared" si="7"/>
        <v>5.311778290993072</v>
      </c>
      <c r="Q78" s="3">
        <v>34</v>
      </c>
      <c r="R78" s="32">
        <f>100*Q78/$F$78</f>
        <v>7.852193995381063</v>
      </c>
      <c r="S78" s="3">
        <v>196</v>
      </c>
      <c r="T78" s="32">
        <f>100*S78/$F$78</f>
        <v>45.26558891454965</v>
      </c>
      <c r="U78" s="3">
        <v>141</v>
      </c>
      <c r="V78" s="9">
        <f>100*U78/$F$78</f>
        <v>32.5635103926097</v>
      </c>
    </row>
    <row r="79" spans="1:22" ht="13.5" thickBot="1">
      <c r="A79" s="66"/>
      <c r="B79" s="16">
        <v>60</v>
      </c>
      <c r="C79" s="17">
        <v>1055</v>
      </c>
      <c r="D79" s="18">
        <v>425</v>
      </c>
      <c r="E79" s="19">
        <f t="shared" si="0"/>
        <v>40.28436018957346</v>
      </c>
      <c r="F79" s="20">
        <v>421</v>
      </c>
      <c r="G79" s="17">
        <v>2</v>
      </c>
      <c r="H79" s="33">
        <f>100*G79/$F$79</f>
        <v>0.4750593824228028</v>
      </c>
      <c r="I79" s="17">
        <v>11</v>
      </c>
      <c r="J79" s="38">
        <f t="shared" si="5"/>
        <v>2.6128266033254155</v>
      </c>
      <c r="K79" s="17">
        <v>7</v>
      </c>
      <c r="L79" s="33">
        <f>100*K79/$F$79</f>
        <v>1.66270783847981</v>
      </c>
      <c r="M79" s="17">
        <v>2</v>
      </c>
      <c r="N79" s="33">
        <f t="shared" si="6"/>
        <v>0.4750593824228028</v>
      </c>
      <c r="O79" s="17">
        <v>11</v>
      </c>
      <c r="P79" s="33">
        <f t="shared" si="7"/>
        <v>2.6128266033254155</v>
      </c>
      <c r="Q79" s="17">
        <v>51</v>
      </c>
      <c r="R79" s="33">
        <f>100*Q79/$F$79</f>
        <v>12.114014251781473</v>
      </c>
      <c r="S79" s="17">
        <v>198</v>
      </c>
      <c r="T79" s="33">
        <f>100*S79/$F$79</f>
        <v>47.03087885985748</v>
      </c>
      <c r="U79" s="17">
        <v>139</v>
      </c>
      <c r="V79" s="21">
        <f>100*U79/$F$79</f>
        <v>33.0166270783848</v>
      </c>
    </row>
    <row r="80" spans="1:22" ht="14.25" thickBot="1">
      <c r="A80" s="66"/>
      <c r="B80" s="22" t="s">
        <v>9</v>
      </c>
      <c r="C80" s="23">
        <f>SUM(C76:C79)</f>
        <v>3911</v>
      </c>
      <c r="D80" s="24">
        <f>SUM(D76:D79)</f>
        <v>1718</v>
      </c>
      <c r="E80" s="25">
        <f>D80/C80*100</f>
        <v>43.927384300690356</v>
      </c>
      <c r="F80" s="26">
        <f>SUM(F76:F79)</f>
        <v>1705</v>
      </c>
      <c r="G80" s="23">
        <f>SUM(G76:G79)</f>
        <v>9</v>
      </c>
      <c r="H80" s="34">
        <f>100*G80/$F$80</f>
        <v>0.5278592375366569</v>
      </c>
      <c r="I80" s="23">
        <f>SUM(I76:I79)</f>
        <v>32</v>
      </c>
      <c r="J80" s="39">
        <f t="shared" si="5"/>
        <v>1.8768328445747802</v>
      </c>
      <c r="K80" s="23">
        <f>SUM(K76:K79)</f>
        <v>41</v>
      </c>
      <c r="L80" s="34">
        <f>100*K80/$F$80</f>
        <v>2.404692082111437</v>
      </c>
      <c r="M80" s="23">
        <f>SUM(M76:M79)</f>
        <v>37</v>
      </c>
      <c r="N80" s="34">
        <f t="shared" si="6"/>
        <v>2.1700879765395893</v>
      </c>
      <c r="O80" s="23">
        <f>SUM(O76:O79)</f>
        <v>66</v>
      </c>
      <c r="P80" s="34">
        <f t="shared" si="7"/>
        <v>3.870967741935484</v>
      </c>
      <c r="Q80" s="23">
        <f>SUM(Q76:Q79)</f>
        <v>162</v>
      </c>
      <c r="R80" s="34">
        <f>100*Q80/$F$80</f>
        <v>9.501466275659824</v>
      </c>
      <c r="S80" s="23">
        <f>SUM(S76:S79)</f>
        <v>778</v>
      </c>
      <c r="T80" s="34">
        <f>100*S80/$F$80</f>
        <v>45.63049853372434</v>
      </c>
      <c r="U80" s="23">
        <f>SUM(U76:U79)</f>
        <v>580</v>
      </c>
      <c r="V80" s="27">
        <f>100*U80/$F$80</f>
        <v>34.01759530791789</v>
      </c>
    </row>
    <row r="81" spans="1:22" ht="13.5" thickBot="1">
      <c r="A81" s="66">
        <v>15</v>
      </c>
      <c r="B81" s="12">
        <v>61</v>
      </c>
      <c r="C81" s="7">
        <v>922</v>
      </c>
      <c r="D81" s="6">
        <v>361</v>
      </c>
      <c r="E81" s="10">
        <f t="shared" si="0"/>
        <v>39.15401301518438</v>
      </c>
      <c r="F81" s="14">
        <v>355</v>
      </c>
      <c r="G81" s="7">
        <v>0</v>
      </c>
      <c r="H81" s="35">
        <f>100*G81/$F$81</f>
        <v>0</v>
      </c>
      <c r="I81" s="7">
        <v>2</v>
      </c>
      <c r="J81" s="40">
        <f t="shared" si="5"/>
        <v>0.5633802816901409</v>
      </c>
      <c r="K81" s="7">
        <v>10</v>
      </c>
      <c r="L81" s="35">
        <f>100*K81/$F$81</f>
        <v>2.816901408450704</v>
      </c>
      <c r="M81" s="7">
        <v>13</v>
      </c>
      <c r="N81" s="35">
        <f t="shared" si="6"/>
        <v>3.6619718309859155</v>
      </c>
      <c r="O81" s="7">
        <v>16</v>
      </c>
      <c r="P81" s="35">
        <f t="shared" si="7"/>
        <v>4.507042253521127</v>
      </c>
      <c r="Q81" s="7">
        <v>40</v>
      </c>
      <c r="R81" s="35">
        <f>100*Q81/$F$81</f>
        <v>11.267605633802816</v>
      </c>
      <c r="S81" s="7">
        <v>155</v>
      </c>
      <c r="T81" s="35">
        <f>100*S81/$F$81</f>
        <v>43.66197183098591</v>
      </c>
      <c r="U81" s="7">
        <v>119</v>
      </c>
      <c r="V81" s="11">
        <f>100*U81/$F$81</f>
        <v>33.521126760563384</v>
      </c>
    </row>
    <row r="82" spans="1:22" ht="13.5" thickBot="1">
      <c r="A82" s="66"/>
      <c r="B82" s="13">
        <v>62</v>
      </c>
      <c r="C82" s="3">
        <v>1023</v>
      </c>
      <c r="D82" s="4">
        <v>397</v>
      </c>
      <c r="E82" s="5">
        <f t="shared" si="0"/>
        <v>38.80742913000977</v>
      </c>
      <c r="F82" s="15">
        <v>397</v>
      </c>
      <c r="G82" s="3">
        <v>1</v>
      </c>
      <c r="H82" s="32">
        <f>100*G82/$F$82</f>
        <v>0.2518891687657431</v>
      </c>
      <c r="I82" s="3">
        <v>4</v>
      </c>
      <c r="J82" s="37">
        <f t="shared" si="5"/>
        <v>1.0075566750629723</v>
      </c>
      <c r="K82" s="3">
        <v>14</v>
      </c>
      <c r="L82" s="32">
        <f>100*K82/$F$82</f>
        <v>3.526448362720403</v>
      </c>
      <c r="M82" s="3">
        <v>6</v>
      </c>
      <c r="N82" s="32">
        <f t="shared" si="6"/>
        <v>1.5113350125944585</v>
      </c>
      <c r="O82" s="3">
        <v>9</v>
      </c>
      <c r="P82" s="32">
        <f t="shared" si="7"/>
        <v>2.2670025188916876</v>
      </c>
      <c r="Q82" s="3">
        <v>41</v>
      </c>
      <c r="R82" s="32">
        <f>100*Q82/$F$82</f>
        <v>10.327455919395465</v>
      </c>
      <c r="S82" s="3">
        <v>167</v>
      </c>
      <c r="T82" s="32">
        <f>100*S82/$F$82</f>
        <v>42.0654911838791</v>
      </c>
      <c r="U82" s="3">
        <v>155</v>
      </c>
      <c r="V82" s="9">
        <f>100*U82/$F$82</f>
        <v>39.042821158690174</v>
      </c>
    </row>
    <row r="83" spans="1:22" ht="13.5" thickBot="1">
      <c r="A83" s="66"/>
      <c r="B83" s="13">
        <v>63</v>
      </c>
      <c r="C83" s="3">
        <v>969</v>
      </c>
      <c r="D83" s="4">
        <v>392</v>
      </c>
      <c r="E83" s="5">
        <f t="shared" si="0"/>
        <v>40.454076367389064</v>
      </c>
      <c r="F83" s="15">
        <v>388</v>
      </c>
      <c r="G83" s="3">
        <v>4</v>
      </c>
      <c r="H83" s="32">
        <f>100*G83/$F$83</f>
        <v>1.0309278350515463</v>
      </c>
      <c r="I83" s="3">
        <v>8</v>
      </c>
      <c r="J83" s="37">
        <f t="shared" si="5"/>
        <v>2.0618556701030926</v>
      </c>
      <c r="K83" s="3">
        <v>8</v>
      </c>
      <c r="L83" s="32">
        <f>100*K83/$F$83</f>
        <v>2.0618556701030926</v>
      </c>
      <c r="M83" s="3">
        <v>6</v>
      </c>
      <c r="N83" s="32">
        <f t="shared" si="6"/>
        <v>1.5463917525773196</v>
      </c>
      <c r="O83" s="3">
        <v>14</v>
      </c>
      <c r="P83" s="32">
        <f t="shared" si="7"/>
        <v>3.6082474226804124</v>
      </c>
      <c r="Q83" s="3">
        <v>41</v>
      </c>
      <c r="R83" s="32">
        <f>100*Q83/$F$83</f>
        <v>10.56701030927835</v>
      </c>
      <c r="S83" s="3">
        <v>179</v>
      </c>
      <c r="T83" s="32">
        <f>100*S83/$F$83</f>
        <v>46.134020618556704</v>
      </c>
      <c r="U83" s="3">
        <v>128</v>
      </c>
      <c r="V83" s="9">
        <f>100*U83/$F$83</f>
        <v>32.98969072164948</v>
      </c>
    </row>
    <row r="84" spans="1:22" ht="13.5" thickBot="1">
      <c r="A84" s="66"/>
      <c r="B84" s="16">
        <v>64</v>
      </c>
      <c r="C84" s="17">
        <v>921</v>
      </c>
      <c r="D84" s="18">
        <v>447</v>
      </c>
      <c r="E84" s="19">
        <f t="shared" si="0"/>
        <v>48.534201954397396</v>
      </c>
      <c r="F84" s="20">
        <v>446</v>
      </c>
      <c r="G84" s="17">
        <v>3</v>
      </c>
      <c r="H84" s="33">
        <f>100*G84/$F$84</f>
        <v>0.672645739910314</v>
      </c>
      <c r="I84" s="17">
        <v>6</v>
      </c>
      <c r="J84" s="38">
        <f t="shared" si="5"/>
        <v>1.345291479820628</v>
      </c>
      <c r="K84" s="17">
        <v>12</v>
      </c>
      <c r="L84" s="33">
        <f>100*K84/$F$84</f>
        <v>2.690582959641256</v>
      </c>
      <c r="M84" s="17">
        <v>5</v>
      </c>
      <c r="N84" s="33">
        <f t="shared" si="6"/>
        <v>1.1210762331838564</v>
      </c>
      <c r="O84" s="17">
        <v>15</v>
      </c>
      <c r="P84" s="33">
        <f t="shared" si="7"/>
        <v>3.3632286995515694</v>
      </c>
      <c r="Q84" s="17">
        <v>50</v>
      </c>
      <c r="R84" s="33">
        <f>100*Q84/$F$84</f>
        <v>11.210762331838565</v>
      </c>
      <c r="S84" s="17">
        <v>202</v>
      </c>
      <c r="T84" s="33">
        <f>100*S84/$F$84</f>
        <v>45.2914798206278</v>
      </c>
      <c r="U84" s="17">
        <v>153</v>
      </c>
      <c r="V84" s="21">
        <f>100*U84/$F$84</f>
        <v>34.30493273542601</v>
      </c>
    </row>
    <row r="85" spans="1:22" ht="14.25" thickBot="1">
      <c r="A85" s="66"/>
      <c r="B85" s="22" t="s">
        <v>9</v>
      </c>
      <c r="C85" s="23">
        <f>SUM(C81:C84)</f>
        <v>3835</v>
      </c>
      <c r="D85" s="24">
        <f>SUM(D81:D84)</f>
        <v>1597</v>
      </c>
      <c r="E85" s="25">
        <f>D85/C85*100</f>
        <v>41.64276401564537</v>
      </c>
      <c r="F85" s="26">
        <f>SUM(F81:F84)</f>
        <v>1586</v>
      </c>
      <c r="G85" s="23">
        <f>SUM(G81:G84)</f>
        <v>8</v>
      </c>
      <c r="H85" s="34">
        <f>100*G85/$F$85</f>
        <v>0.5044136191677175</v>
      </c>
      <c r="I85" s="23">
        <f>SUM(I81:I84)</f>
        <v>20</v>
      </c>
      <c r="J85" s="39">
        <f t="shared" si="5"/>
        <v>1.2610340479192939</v>
      </c>
      <c r="K85" s="23">
        <f>SUM(K81:K84)</f>
        <v>44</v>
      </c>
      <c r="L85" s="34">
        <f>100*K85/$F$85</f>
        <v>2.7742749054224465</v>
      </c>
      <c r="M85" s="23">
        <f>SUM(M81:M84)</f>
        <v>30</v>
      </c>
      <c r="N85" s="34">
        <f t="shared" si="6"/>
        <v>1.8915510718789408</v>
      </c>
      <c r="O85" s="23">
        <f>SUM(O81:O84)</f>
        <v>54</v>
      </c>
      <c r="P85" s="34">
        <f t="shared" si="7"/>
        <v>3.4047919293820934</v>
      </c>
      <c r="Q85" s="23">
        <f>SUM(Q81:Q84)</f>
        <v>172</v>
      </c>
      <c r="R85" s="34">
        <f>100*Q85/$F$85</f>
        <v>10.844892812105927</v>
      </c>
      <c r="S85" s="23">
        <f>SUM(S81:S84)</f>
        <v>703</v>
      </c>
      <c r="T85" s="34">
        <f>100*S85/$F$85</f>
        <v>44.32534678436318</v>
      </c>
      <c r="U85" s="23">
        <f>SUM(U81:U84)</f>
        <v>555</v>
      </c>
      <c r="V85" s="27">
        <f>100*U85/$F$85</f>
        <v>34.9936948297604</v>
      </c>
    </row>
    <row r="86" spans="1:22" ht="13.5" thickBot="1">
      <c r="A86" s="66">
        <v>16</v>
      </c>
      <c r="B86" s="12">
        <v>65</v>
      </c>
      <c r="C86" s="7">
        <v>941</v>
      </c>
      <c r="D86" s="6">
        <v>428</v>
      </c>
      <c r="E86" s="10">
        <f t="shared" si="0"/>
        <v>45.48352816153029</v>
      </c>
      <c r="F86" s="14">
        <v>421</v>
      </c>
      <c r="G86" s="7">
        <v>0</v>
      </c>
      <c r="H86" s="35">
        <f>100*G86/$F$86</f>
        <v>0</v>
      </c>
      <c r="I86" s="7">
        <v>3</v>
      </c>
      <c r="J86" s="40">
        <f t="shared" si="5"/>
        <v>0.7125890736342043</v>
      </c>
      <c r="K86" s="7">
        <v>11</v>
      </c>
      <c r="L86" s="35">
        <f>100*K86/$F$86</f>
        <v>2.6128266033254155</v>
      </c>
      <c r="M86" s="7">
        <v>13</v>
      </c>
      <c r="N86" s="35">
        <f t="shared" si="6"/>
        <v>3.0878859857482186</v>
      </c>
      <c r="O86" s="7">
        <v>20</v>
      </c>
      <c r="P86" s="35">
        <f t="shared" si="7"/>
        <v>4.750593824228028</v>
      </c>
      <c r="Q86" s="7">
        <v>36</v>
      </c>
      <c r="R86" s="35">
        <f>100*Q86/$F$86</f>
        <v>8.551068883610451</v>
      </c>
      <c r="S86" s="7">
        <v>183</v>
      </c>
      <c r="T86" s="35">
        <f>100*S86/$F$86</f>
        <v>43.46793349168646</v>
      </c>
      <c r="U86" s="7">
        <v>155</v>
      </c>
      <c r="V86" s="11">
        <f>100*U86/$F$86</f>
        <v>36.81710213776722</v>
      </c>
    </row>
    <row r="87" spans="1:22" ht="13.5" thickBot="1">
      <c r="A87" s="66"/>
      <c r="B87" s="13">
        <v>66</v>
      </c>
      <c r="C87" s="3">
        <v>840</v>
      </c>
      <c r="D87" s="4">
        <v>429</v>
      </c>
      <c r="E87" s="5">
        <f aca="true" t="shared" si="8" ref="E87:E94">D87/C87*100</f>
        <v>51.07142857142857</v>
      </c>
      <c r="F87" s="15">
        <v>427</v>
      </c>
      <c r="G87" s="3">
        <v>3</v>
      </c>
      <c r="H87" s="32">
        <f>100*G87/$F$87</f>
        <v>0.702576112412178</v>
      </c>
      <c r="I87" s="3">
        <v>2</v>
      </c>
      <c r="J87" s="37">
        <f t="shared" si="5"/>
        <v>0.468384074941452</v>
      </c>
      <c r="K87" s="3">
        <v>13</v>
      </c>
      <c r="L87" s="32">
        <f>100*K87/$F$87</f>
        <v>3.0444964871194378</v>
      </c>
      <c r="M87" s="3">
        <v>3</v>
      </c>
      <c r="N87" s="32">
        <f t="shared" si="6"/>
        <v>0.702576112412178</v>
      </c>
      <c r="O87" s="3">
        <v>17</v>
      </c>
      <c r="P87" s="32">
        <f t="shared" si="7"/>
        <v>3.981264637002342</v>
      </c>
      <c r="Q87" s="3">
        <v>62</v>
      </c>
      <c r="R87" s="32">
        <f>100*Q87/$F$87</f>
        <v>14.519906323185012</v>
      </c>
      <c r="S87" s="3">
        <v>229</v>
      </c>
      <c r="T87" s="32">
        <f>100*S87/$F$87</f>
        <v>53.62997658079625</v>
      </c>
      <c r="U87" s="3">
        <v>98</v>
      </c>
      <c r="V87" s="9">
        <f>100*U87/$F$87</f>
        <v>22.950819672131146</v>
      </c>
    </row>
    <row r="88" spans="1:22" ht="13.5" thickBot="1">
      <c r="A88" s="66"/>
      <c r="B88" s="13">
        <v>67</v>
      </c>
      <c r="C88" s="3">
        <v>930</v>
      </c>
      <c r="D88" s="4">
        <v>514</v>
      </c>
      <c r="E88" s="5">
        <f t="shared" si="8"/>
        <v>55.26881720430108</v>
      </c>
      <c r="F88" s="15">
        <v>509</v>
      </c>
      <c r="G88" s="3">
        <v>3</v>
      </c>
      <c r="H88" s="32">
        <f>100*G88/$F$88</f>
        <v>0.5893909626719057</v>
      </c>
      <c r="I88" s="3">
        <v>11</v>
      </c>
      <c r="J88" s="37">
        <f t="shared" si="5"/>
        <v>2.161100196463654</v>
      </c>
      <c r="K88" s="3">
        <v>12</v>
      </c>
      <c r="L88" s="32">
        <f>100*K88/$F$88</f>
        <v>2.357563850687623</v>
      </c>
      <c r="M88" s="3">
        <v>7</v>
      </c>
      <c r="N88" s="32">
        <f t="shared" si="6"/>
        <v>1.37524557956778</v>
      </c>
      <c r="O88" s="3">
        <v>15</v>
      </c>
      <c r="P88" s="32">
        <f t="shared" si="7"/>
        <v>2.9469548133595285</v>
      </c>
      <c r="Q88" s="3">
        <v>60</v>
      </c>
      <c r="R88" s="32">
        <f>100*Q88/$F$88</f>
        <v>11.787819253438114</v>
      </c>
      <c r="S88" s="3">
        <v>226</v>
      </c>
      <c r="T88" s="32">
        <f>100*S88/$F$88</f>
        <v>44.4007858546169</v>
      </c>
      <c r="U88" s="3">
        <v>175</v>
      </c>
      <c r="V88" s="9">
        <f>100*U88/$F$88</f>
        <v>34.381139489194496</v>
      </c>
    </row>
    <row r="89" spans="1:22" ht="13.5" thickBot="1">
      <c r="A89" s="66"/>
      <c r="B89" s="16">
        <v>68</v>
      </c>
      <c r="C89" s="17">
        <v>630</v>
      </c>
      <c r="D89" s="18">
        <v>229</v>
      </c>
      <c r="E89" s="19">
        <f t="shared" si="8"/>
        <v>36.34920634920635</v>
      </c>
      <c r="F89" s="20">
        <v>224</v>
      </c>
      <c r="G89" s="17">
        <v>0</v>
      </c>
      <c r="H89" s="33">
        <f>100*G89/$F$89</f>
        <v>0</v>
      </c>
      <c r="I89" s="17">
        <v>4</v>
      </c>
      <c r="J89" s="38">
        <f t="shared" si="5"/>
        <v>1.7857142857142858</v>
      </c>
      <c r="K89" s="17">
        <v>6</v>
      </c>
      <c r="L89" s="33">
        <f>100*K89/$F$89</f>
        <v>2.6785714285714284</v>
      </c>
      <c r="M89" s="17">
        <v>2</v>
      </c>
      <c r="N89" s="33">
        <f t="shared" si="6"/>
        <v>0.8928571428571429</v>
      </c>
      <c r="O89" s="17">
        <v>12</v>
      </c>
      <c r="P89" s="33">
        <f t="shared" si="7"/>
        <v>5.357142857142857</v>
      </c>
      <c r="Q89" s="17">
        <v>21</v>
      </c>
      <c r="R89" s="33">
        <f>100*Q89/$F$89</f>
        <v>9.375</v>
      </c>
      <c r="S89" s="17">
        <v>106</v>
      </c>
      <c r="T89" s="33">
        <f>100*S89/$F$89</f>
        <v>47.32142857142857</v>
      </c>
      <c r="U89" s="17">
        <v>73</v>
      </c>
      <c r="V89" s="21">
        <f>100*U89/$F$89</f>
        <v>32.589285714285715</v>
      </c>
    </row>
    <row r="90" spans="1:22" ht="14.25" thickBot="1">
      <c r="A90" s="66"/>
      <c r="B90" s="22" t="s">
        <v>9</v>
      </c>
      <c r="C90" s="23">
        <f>SUM(C86:C89)</f>
        <v>3341</v>
      </c>
      <c r="D90" s="24">
        <f>SUM(D86:D89)</f>
        <v>1600</v>
      </c>
      <c r="E90" s="25">
        <f>D90/C90*100</f>
        <v>47.889853337324155</v>
      </c>
      <c r="F90" s="26">
        <f>SUM(F86:F89)</f>
        <v>1581</v>
      </c>
      <c r="G90" s="23">
        <f>SUM(G86:G89)</f>
        <v>6</v>
      </c>
      <c r="H90" s="34">
        <f>100*G90/$F$90</f>
        <v>0.3795066413662239</v>
      </c>
      <c r="I90" s="23">
        <f>SUM(I86:I89)</f>
        <v>20</v>
      </c>
      <c r="J90" s="39">
        <f t="shared" si="5"/>
        <v>1.2650221378874131</v>
      </c>
      <c r="K90" s="23">
        <f>SUM(K86:K89)</f>
        <v>42</v>
      </c>
      <c r="L90" s="34">
        <f>100*K90/$F$90</f>
        <v>2.6565464895635675</v>
      </c>
      <c r="M90" s="23">
        <f>SUM(M86:M89)</f>
        <v>25</v>
      </c>
      <c r="N90" s="34">
        <f t="shared" si="6"/>
        <v>1.5812776723592663</v>
      </c>
      <c r="O90" s="23">
        <f>SUM(O86:O89)</f>
        <v>64</v>
      </c>
      <c r="P90" s="34">
        <f t="shared" si="7"/>
        <v>4.0480708412397215</v>
      </c>
      <c r="Q90" s="23">
        <f>SUM(Q86:Q89)</f>
        <v>179</v>
      </c>
      <c r="R90" s="34">
        <f>100*Q90/$F$90</f>
        <v>11.321948134092347</v>
      </c>
      <c r="S90" s="23">
        <f>SUM(S86:S89)</f>
        <v>744</v>
      </c>
      <c r="T90" s="34">
        <f>100*S90/$F$90</f>
        <v>47.05882352941177</v>
      </c>
      <c r="U90" s="23">
        <f>SUM(U86:U89)</f>
        <v>501</v>
      </c>
      <c r="V90" s="27">
        <f>100*U90/$F$90</f>
        <v>31.688804554079695</v>
      </c>
    </row>
    <row r="91" spans="1:22" ht="13.5" thickBot="1">
      <c r="A91" s="66">
        <v>17</v>
      </c>
      <c r="B91" s="12">
        <v>69</v>
      </c>
      <c r="C91" s="7">
        <v>927</v>
      </c>
      <c r="D91" s="6">
        <v>436</v>
      </c>
      <c r="E91" s="10">
        <f t="shared" si="8"/>
        <v>47.03344120819849</v>
      </c>
      <c r="F91" s="14">
        <v>434</v>
      </c>
      <c r="G91" s="7">
        <v>2</v>
      </c>
      <c r="H91" s="35">
        <f>100*G91/$F$91</f>
        <v>0.4608294930875576</v>
      </c>
      <c r="I91" s="7">
        <v>8</v>
      </c>
      <c r="J91" s="40">
        <f t="shared" si="5"/>
        <v>1.8433179723502304</v>
      </c>
      <c r="K91" s="7">
        <v>10</v>
      </c>
      <c r="L91" s="35">
        <f>100*K91/$F$91</f>
        <v>2.304147465437788</v>
      </c>
      <c r="M91" s="7">
        <v>12</v>
      </c>
      <c r="N91" s="35">
        <f t="shared" si="6"/>
        <v>2.7649769585253456</v>
      </c>
      <c r="O91" s="7">
        <v>19</v>
      </c>
      <c r="P91" s="35">
        <f t="shared" si="7"/>
        <v>4.377880184331797</v>
      </c>
      <c r="Q91" s="7">
        <v>38</v>
      </c>
      <c r="R91" s="35">
        <f>100*Q91/$F$91</f>
        <v>8.755760368663594</v>
      </c>
      <c r="S91" s="7">
        <v>197</v>
      </c>
      <c r="T91" s="35">
        <f>100*S91/$F$91</f>
        <v>45.39170506912443</v>
      </c>
      <c r="U91" s="7">
        <v>148</v>
      </c>
      <c r="V91" s="11">
        <f>100*U91/$F$91</f>
        <v>34.10138248847926</v>
      </c>
    </row>
    <row r="92" spans="1:22" ht="13.5" thickBot="1">
      <c r="A92" s="69"/>
      <c r="B92" s="13">
        <v>70</v>
      </c>
      <c r="C92" s="3">
        <v>925</v>
      </c>
      <c r="D92" s="4">
        <v>384</v>
      </c>
      <c r="E92" s="5">
        <f t="shared" si="8"/>
        <v>41.51351351351351</v>
      </c>
      <c r="F92" s="15">
        <v>380</v>
      </c>
      <c r="G92" s="3">
        <v>0</v>
      </c>
      <c r="H92" s="32">
        <f>100*G92/$F$92</f>
        <v>0</v>
      </c>
      <c r="I92" s="3">
        <v>9</v>
      </c>
      <c r="J92" s="37">
        <f t="shared" si="5"/>
        <v>2.3684210526315788</v>
      </c>
      <c r="K92" s="3">
        <v>17</v>
      </c>
      <c r="L92" s="32">
        <f>100*K92/$F$92</f>
        <v>4.473684210526316</v>
      </c>
      <c r="M92" s="3">
        <v>12</v>
      </c>
      <c r="N92" s="32">
        <f t="shared" si="6"/>
        <v>3.1578947368421053</v>
      </c>
      <c r="O92" s="3">
        <v>13</v>
      </c>
      <c r="P92" s="32">
        <f t="shared" si="7"/>
        <v>3.4210526315789473</v>
      </c>
      <c r="Q92" s="3">
        <v>45</v>
      </c>
      <c r="R92" s="32">
        <f>100*Q92/$F$92</f>
        <v>11.842105263157896</v>
      </c>
      <c r="S92" s="3">
        <v>165</v>
      </c>
      <c r="T92" s="32">
        <f>100*S92/$F$92</f>
        <v>43.421052631578945</v>
      </c>
      <c r="U92" s="3">
        <v>119</v>
      </c>
      <c r="V92" s="9">
        <f>100*U92/$F$92</f>
        <v>31.31578947368421</v>
      </c>
    </row>
    <row r="93" spans="1:22" ht="13.5" thickBot="1">
      <c r="A93" s="69"/>
      <c r="B93" s="13">
        <v>71</v>
      </c>
      <c r="C93" s="3">
        <v>990</v>
      </c>
      <c r="D93" s="4">
        <v>462</v>
      </c>
      <c r="E93" s="5">
        <f t="shared" si="8"/>
        <v>46.666666666666664</v>
      </c>
      <c r="F93" s="15">
        <v>459</v>
      </c>
      <c r="G93" s="3">
        <v>2</v>
      </c>
      <c r="H93" s="32">
        <f>100*G93/$F$93</f>
        <v>0.4357298474945534</v>
      </c>
      <c r="I93" s="3">
        <v>5</v>
      </c>
      <c r="J93" s="37">
        <f t="shared" si="5"/>
        <v>1.0893246187363834</v>
      </c>
      <c r="K93" s="3">
        <v>20</v>
      </c>
      <c r="L93" s="32">
        <f>100*K93/$F$93</f>
        <v>4.357298474945534</v>
      </c>
      <c r="M93" s="3">
        <v>12</v>
      </c>
      <c r="N93" s="32">
        <f t="shared" si="6"/>
        <v>2.6143790849673203</v>
      </c>
      <c r="O93" s="3">
        <v>14</v>
      </c>
      <c r="P93" s="32">
        <f t="shared" si="7"/>
        <v>3.0501089324618738</v>
      </c>
      <c r="Q93" s="3">
        <v>58</v>
      </c>
      <c r="R93" s="32">
        <f>100*Q93/$F$93</f>
        <v>12.636165577342048</v>
      </c>
      <c r="S93" s="3">
        <v>204</v>
      </c>
      <c r="T93" s="32">
        <f>100*S93/$F$93</f>
        <v>44.44444444444444</v>
      </c>
      <c r="U93" s="3">
        <v>144</v>
      </c>
      <c r="V93" s="9">
        <f>100*U93/$F$93</f>
        <v>31.372549019607842</v>
      </c>
    </row>
    <row r="94" spans="1:22" ht="13.5" thickBot="1">
      <c r="A94" s="69"/>
      <c r="B94" s="16">
        <v>72</v>
      </c>
      <c r="C94" s="17">
        <v>774</v>
      </c>
      <c r="D94" s="18">
        <v>255</v>
      </c>
      <c r="E94" s="19">
        <f t="shared" si="8"/>
        <v>32.945736434108525</v>
      </c>
      <c r="F94" s="20">
        <v>251</v>
      </c>
      <c r="G94" s="17">
        <v>1</v>
      </c>
      <c r="H94" s="33">
        <f>100*G94/$F$94</f>
        <v>0.398406374501992</v>
      </c>
      <c r="I94" s="17">
        <v>4</v>
      </c>
      <c r="J94" s="38">
        <f t="shared" si="5"/>
        <v>1.593625498007968</v>
      </c>
      <c r="K94" s="17">
        <v>3</v>
      </c>
      <c r="L94" s="33">
        <f>100*K94/$F$94</f>
        <v>1.1952191235059761</v>
      </c>
      <c r="M94" s="17">
        <v>4</v>
      </c>
      <c r="N94" s="33">
        <f t="shared" si="6"/>
        <v>1.593625498007968</v>
      </c>
      <c r="O94" s="17">
        <v>12</v>
      </c>
      <c r="P94" s="33">
        <f t="shared" si="7"/>
        <v>4.780876494023905</v>
      </c>
      <c r="Q94" s="17">
        <v>32</v>
      </c>
      <c r="R94" s="33">
        <f>100*Q94/$F$94</f>
        <v>12.749003984063744</v>
      </c>
      <c r="S94" s="17">
        <v>114</v>
      </c>
      <c r="T94" s="33">
        <f>100*S94/$F$94</f>
        <v>45.418326693227094</v>
      </c>
      <c r="U94" s="17">
        <v>81</v>
      </c>
      <c r="V94" s="21">
        <f>100*U94/$F$94</f>
        <v>32.27091633466136</v>
      </c>
    </row>
    <row r="95" spans="1:22" ht="14.25" thickBot="1">
      <c r="A95" s="70"/>
      <c r="B95" s="44" t="s">
        <v>9</v>
      </c>
      <c r="C95" s="45">
        <f>SUM(C92:C94)</f>
        <v>2689</v>
      </c>
      <c r="D95" s="46">
        <f>SUM(D91:D94)</f>
        <v>1537</v>
      </c>
      <c r="E95" s="47">
        <f>D95/C95*100</f>
        <v>57.158795091111934</v>
      </c>
      <c r="F95" s="48">
        <f>SUM(F91:F94)</f>
        <v>1524</v>
      </c>
      <c r="G95" s="45">
        <f>SUM(G91:G94)</f>
        <v>5</v>
      </c>
      <c r="H95" s="29">
        <f>100*G95/$F$95</f>
        <v>0.32808398950131235</v>
      </c>
      <c r="I95" s="45">
        <f>SUM(I91:I94)</f>
        <v>26</v>
      </c>
      <c r="J95" s="49">
        <f t="shared" si="5"/>
        <v>1.7060367454068242</v>
      </c>
      <c r="K95" s="45">
        <f>SUM(K91:K94)</f>
        <v>50</v>
      </c>
      <c r="L95" s="29">
        <f>100*K95/$F$95</f>
        <v>3.2808398950131235</v>
      </c>
      <c r="M95" s="45">
        <f>SUM(M91:M94)</f>
        <v>40</v>
      </c>
      <c r="N95" s="29">
        <f t="shared" si="6"/>
        <v>2.6246719160104988</v>
      </c>
      <c r="O95" s="45">
        <f>SUM(O91:O94)</f>
        <v>58</v>
      </c>
      <c r="P95" s="29">
        <f t="shared" si="7"/>
        <v>3.8057742782152233</v>
      </c>
      <c r="Q95" s="45">
        <f>SUM(Q91:Q94)</f>
        <v>173</v>
      </c>
      <c r="R95" s="29">
        <f>100*Q95/$F$95</f>
        <v>11.351706036745407</v>
      </c>
      <c r="S95" s="45">
        <f>SUM(S91:S94)</f>
        <v>680</v>
      </c>
      <c r="T95" s="29">
        <f>100*S95/$F$95</f>
        <v>44.61942257217848</v>
      </c>
      <c r="U95" s="45">
        <f>SUM(U91:U94)</f>
        <v>492</v>
      </c>
      <c r="V95" s="50">
        <f>100*U95/$F$95</f>
        <v>32.28346456692913</v>
      </c>
    </row>
    <row r="96" spans="1:22" ht="15" thickBot="1" thickTop="1">
      <c r="A96" s="80" t="s">
        <v>19</v>
      </c>
      <c r="B96" s="81"/>
      <c r="C96" s="58">
        <f>C8+C14+C20+C26+C31+C36+C40+C46+C52+C58+C64+C70+C75+C80+C85+C90+C95</f>
        <v>66894</v>
      </c>
      <c r="D96" s="58">
        <f>D8+D14+D20+D26+D31+D36+D40+D46+D52+D58+D64+D70+D75+D80+D85+D90+D95</f>
        <v>30923</v>
      </c>
      <c r="E96" s="59">
        <f>D96/C96*100</f>
        <v>46.22686638562502</v>
      </c>
      <c r="F96" s="60">
        <f>F8+F14+F20+F26+F31+F36+F40+F46+F52+F58+F64+F70+F75+F80+F85+F90+F95</f>
        <v>30702</v>
      </c>
      <c r="G96" s="58">
        <f>G8+G14+G20+G26+G31+G36+G40+G46+G52+G58+G64+G70+G75+G80+G85+G90+G95</f>
        <v>120</v>
      </c>
      <c r="H96" s="61">
        <f>100*G96/$F$96</f>
        <v>0.3908540160250147</v>
      </c>
      <c r="I96" s="58">
        <f>I8+I14+I20+I26+I31+I36+I40+I46+I52+I58+I64+I70+I75+I80+I85+I90+I95</f>
        <v>298</v>
      </c>
      <c r="J96" s="62">
        <f>100*I96/$F$96</f>
        <v>0.9706208064621197</v>
      </c>
      <c r="K96" s="58">
        <f>K8+K14+K20+K26+K31+K36+K40+K46+K52+K58+K64+K70+K75+K80+K85+K90+K95</f>
        <v>1070</v>
      </c>
      <c r="L96" s="61">
        <f>100*K96/$F$96</f>
        <v>3.4851149762230476</v>
      </c>
      <c r="M96" s="58">
        <f>M8+M14+M20+M26+M31+M36+M40+M46+M52+M58+M64+M70+M75+M80+M85+M90+M95</f>
        <v>577</v>
      </c>
      <c r="N96" s="61">
        <f>100*M96/$F$96</f>
        <v>1.8793563937202789</v>
      </c>
      <c r="O96" s="58">
        <f>O8+O14+O20+O26+O31+O36+O40+O46+O52+O58+O64+O70+O75+O80+O85+O90+O95</f>
        <v>1552</v>
      </c>
      <c r="P96" s="61">
        <f>100*O96/$F$96</f>
        <v>5.055045273923523</v>
      </c>
      <c r="Q96" s="58">
        <f>Q8+Q14+Q20+Q26+Q31+Q36+Q40+Q46+Q52+Q58+Q64+Q70+Q75+Q80+Q85+Q90+Q95</f>
        <v>3047</v>
      </c>
      <c r="R96" s="61">
        <f>100*Q96/$F$96</f>
        <v>9.924434890235164</v>
      </c>
      <c r="S96" s="58">
        <f>S8+S14+S20+S26+S31+S36+S40+S46+S52+S58+S64+S70+S75+S80+S85+S90+S95</f>
        <v>13025</v>
      </c>
      <c r="T96" s="61">
        <f>100*S96/$F$96</f>
        <v>42.42394632271513</v>
      </c>
      <c r="U96" s="58">
        <f>U8+U14+U20+U26+U31+U36+U40+U46+U52+U58+U64+U70+U75+U80+U85+U90+U95</f>
        <v>11013</v>
      </c>
      <c r="V96" s="63">
        <f>100*U96/$F$96</f>
        <v>35.87062732069572</v>
      </c>
    </row>
    <row r="97" ht="13.5" thickTop="1"/>
  </sheetData>
  <mergeCells count="33">
    <mergeCell ref="G1:V1"/>
    <mergeCell ref="G2:H2"/>
    <mergeCell ref="I2:J2"/>
    <mergeCell ref="K2:L2"/>
    <mergeCell ref="M2:N2"/>
    <mergeCell ref="O2:P2"/>
    <mergeCell ref="A15:A20"/>
    <mergeCell ref="A96:B96"/>
    <mergeCell ref="E1:E3"/>
    <mergeCell ref="F1:F3"/>
    <mergeCell ref="D1:D3"/>
    <mergeCell ref="A53:A58"/>
    <mergeCell ref="A32:A36"/>
    <mergeCell ref="A37:A40"/>
    <mergeCell ref="A41:A46"/>
    <mergeCell ref="A47:A52"/>
    <mergeCell ref="A81:A85"/>
    <mergeCell ref="A86:A90"/>
    <mergeCell ref="A91:A95"/>
    <mergeCell ref="A59:A64"/>
    <mergeCell ref="A65:A70"/>
    <mergeCell ref="A71:A75"/>
    <mergeCell ref="A76:A80"/>
    <mergeCell ref="S2:T2"/>
    <mergeCell ref="U2:V2"/>
    <mergeCell ref="A21:A26"/>
    <mergeCell ref="A27:A31"/>
    <mergeCell ref="A4:A8"/>
    <mergeCell ref="Q2:R2"/>
    <mergeCell ref="A1:A3"/>
    <mergeCell ref="B1:B3"/>
    <mergeCell ref="C1:C3"/>
    <mergeCell ref="A9:A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&amp;C&amp;"Times New Roman CE,Félkövér"&amp;12 2004. évi EU parlamenti képviselői választás 
XV. kerületi egyéni választókerületi összesítő</oddHeader>
    <oddFooter>&amp;C&amp;"Times New Roman CE,Félkövér"&amp;P. oldal; összesen:&amp;N</oddFooter>
  </headerFooter>
  <rowBreaks count="2" manualBreakCount="2">
    <brk id="31" max="21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Szabone Katalin</dc:creator>
  <cp:keywords/>
  <dc:description/>
  <cp:lastModifiedBy>XV. kerületi Polgármesteri Hivatal</cp:lastModifiedBy>
  <cp:lastPrinted>2004-07-02T10:27:00Z</cp:lastPrinted>
  <dcterms:created xsi:type="dcterms:W3CDTF">2004-06-15T09:11:55Z</dcterms:created>
  <dcterms:modified xsi:type="dcterms:W3CDTF">2004-07-02T10:28:17Z</dcterms:modified>
  <cp:category/>
  <cp:version/>
  <cp:contentType/>
  <cp:contentStatus/>
</cp:coreProperties>
</file>